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  <sheet name="NYP,N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AS10" i="2"/>
  <c r="AQ10" i="2"/>
  <c r="AP10" i="2"/>
  <c r="AO10" i="2"/>
  <c r="AN10" i="2"/>
  <c r="AM10" i="2"/>
  <c r="AG10" i="2"/>
  <c r="AE10" i="2"/>
  <c r="AD10" i="2"/>
  <c r="H15" i="2" s="1"/>
  <c r="AC10" i="2"/>
  <c r="AB10" i="2"/>
  <c r="AA10" i="2"/>
  <c r="W10" i="2"/>
  <c r="U10" i="2"/>
  <c r="T10" i="2"/>
  <c r="S10" i="2"/>
  <c r="R10" i="2"/>
  <c r="Q10" i="2"/>
  <c r="K10" i="2"/>
  <c r="I10" i="2"/>
  <c r="J10" i="2" s="1"/>
  <c r="H10" i="2"/>
  <c r="H14" i="2" s="1"/>
  <c r="G10" i="2"/>
  <c r="F10" i="2"/>
  <c r="F14" i="2" s="1"/>
  <c r="E10" i="2"/>
  <c r="AR10" i="2" l="1"/>
  <c r="I15" i="2"/>
  <c r="G15" i="2"/>
  <c r="F15" i="2"/>
  <c r="F16" i="2" s="1"/>
  <c r="E15" i="2"/>
  <c r="K15" i="2"/>
  <c r="AF10" i="2"/>
  <c r="K14" i="2"/>
  <c r="K16" i="2" s="1"/>
  <c r="E14" i="2"/>
  <c r="E16" i="2" s="1"/>
  <c r="G14" i="2"/>
  <c r="N14" i="2"/>
  <c r="H16" i="2"/>
  <c r="M14" i="2"/>
  <c r="I14" i="2"/>
  <c r="O14" i="1"/>
  <c r="O18" i="1" s="1"/>
  <c r="O21" i="1" s="1"/>
  <c r="AE14" i="1"/>
  <c r="AD14" i="1"/>
  <c r="AC14" i="1"/>
  <c r="AB14" i="1"/>
  <c r="AA14" i="1"/>
  <c r="Z14" i="1"/>
  <c r="Y14" i="1"/>
  <c r="I20" i="1" s="1"/>
  <c r="X14" i="1"/>
  <c r="H20" i="1" s="1"/>
  <c r="W14" i="1"/>
  <c r="G20" i="1" s="1"/>
  <c r="V14" i="1"/>
  <c r="F20" i="1" s="1"/>
  <c r="U14" i="1"/>
  <c r="E20" i="1" s="1"/>
  <c r="T14" i="1"/>
  <c r="I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G16" i="2" l="1"/>
  <c r="M16" i="2"/>
  <c r="L16" i="2"/>
  <c r="L14" i="2"/>
  <c r="N16" i="2"/>
  <c r="I16" i="2"/>
  <c r="J14" i="2"/>
  <c r="O14" i="2"/>
  <c r="D15" i="1"/>
  <c r="K20" i="1"/>
  <c r="L20" i="1"/>
  <c r="K18" i="1"/>
  <c r="F21" i="1"/>
  <c r="H21" i="1"/>
  <c r="L18" i="1"/>
  <c r="M19" i="1"/>
  <c r="E21" i="1"/>
  <c r="G21" i="1"/>
  <c r="I21" i="1"/>
  <c r="M18" i="1"/>
  <c r="K19" i="1"/>
  <c r="L19" i="1"/>
  <c r="M20" i="1"/>
  <c r="N14" i="1"/>
  <c r="N18" i="1" s="1"/>
  <c r="O16" i="2" l="1"/>
  <c r="J16" i="2"/>
  <c r="N21" i="1"/>
  <c r="M21" i="1"/>
  <c r="K21" i="1"/>
  <c r="L21" i="1"/>
</calcChain>
</file>

<file path=xl/sharedStrings.xml><?xml version="1.0" encoding="utf-8"?>
<sst xmlns="http://schemas.openxmlformats.org/spreadsheetml/2006/main" count="177" uniqueCount="75">
  <si>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</si>
  <si>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</si>
  <si>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</si>
  <si>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</si>
  <si>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</si>
  <si>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</si>
  <si>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</si>
  <si>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</si>
  <si>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</si>
  <si>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</si>
  <si>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</si>
  <si>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</si>
  <si>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</si>
  <si>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</si>
  <si>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</si>
  <si>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</si>
  <si>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</si>
  <si>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</si>
  <si>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</si>
  <si>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</si>
  <si>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</si>
  <si>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</si>
  <si>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</si>
  <si>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</si>
  <si>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</si>
  <si>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</si>
  <si>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</si>
  <si>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</si>
  <si>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</si>
  <si>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</si>
  <si>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</si>
  <si>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</si>
  <si>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</si>
  <si>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</si>
  <si>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</si>
  <si>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</si>
  <si>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</si>
  <si>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6.  ottelu</t>
  </si>
  <si>
    <t>Virkiä</t>
  </si>
  <si>
    <t>YPJ</t>
  </si>
  <si>
    <t>Riina Ahvenniemi</t>
  </si>
  <si>
    <t>Seurat</t>
  </si>
  <si>
    <t>Virkiä = Lapuan Virkiä  (1907)</t>
  </si>
  <si>
    <t>11.</t>
  </si>
  <si>
    <t>6.</t>
  </si>
  <si>
    <t>5.</t>
  </si>
  <si>
    <t>ykköspesis</t>
  </si>
  <si>
    <t>3.5.1988</t>
  </si>
  <si>
    <t>YPJ = Ylihärmän Pesis-Junkkarit  (1996), kasvattajaseura</t>
  </si>
  <si>
    <t>12.07. 2006  SoJy - Virkiä  1-2  (3-5, 1-0, 0-0, 1-2)</t>
  </si>
  <si>
    <t>16.07. 2006  Virkiä - SiiPe  2-0  (6-3, 12-0)</t>
  </si>
  <si>
    <t>25.  ottelu</t>
  </si>
  <si>
    <t>30.07. 2008  PeTo-Jussit - YPJ  2-0  (7-6, 7-0)</t>
  </si>
  <si>
    <t>43.  ottelu</t>
  </si>
  <si>
    <t>15.07. 2009  Virkiä - YPJ  2-0  (1-0, 6-4)</t>
  </si>
  <si>
    <t>Virkiä  2</t>
  </si>
  <si>
    <t>3.</t>
  </si>
  <si>
    <t>9.</t>
  </si>
  <si>
    <t xml:space="preserve">Lyöty </t>
  </si>
  <si>
    <t xml:space="preserve">Tuotu </t>
  </si>
  <si>
    <t>18 v   2 kk   9 pv</t>
  </si>
  <si>
    <t>20 v   2 kk 27 pv</t>
  </si>
  <si>
    <t>18 v   2 kk 13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</si>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</sst>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5" fontId="1" fillId="3" borderId="3" xfId="0" applyNumberFormat="1" applyFont="1" applyFill="1" applyBorder="1"/>
    <xf numFmtId="49" fontId="1" fillId="3" borderId="2" xfId="0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/>
    <xf numFmtId="165" fontId="1" fillId="3" borderId="4" xfId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9.14062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5703125" style="65" customWidth="1"/>
    <col min="16" max="23" width="5.7109375" style="65" customWidth="1"/>
    <col min="24" max="31" width="5.7109375" style="25" customWidth="1"/>
    <col min="32" max="32" width="6.7109375" style="25" customWidth="1"/>
    <col min="33" max="33" width="20.285156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40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2003</v>
      </c>
      <c r="C4" s="26" t="s">
        <v>73</v>
      </c>
      <c r="D4" s="27" t="s">
        <v>39</v>
      </c>
      <c r="E4" s="26"/>
      <c r="F4" s="28" t="s">
        <v>46</v>
      </c>
      <c r="G4" s="67"/>
      <c r="H4" s="66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27">
        <v>2004</v>
      </c>
      <c r="C5" s="127" t="s">
        <v>73</v>
      </c>
      <c r="D5" s="128" t="s">
        <v>55</v>
      </c>
      <c r="E5" s="127"/>
      <c r="F5" s="130" t="s">
        <v>74</v>
      </c>
      <c r="G5" s="127"/>
      <c r="H5" s="114"/>
      <c r="I5" s="127"/>
      <c r="J5" s="127"/>
      <c r="K5" s="127"/>
      <c r="L5" s="127"/>
      <c r="M5" s="127"/>
      <c r="N5" s="129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2005</v>
      </c>
      <c r="C6" s="26" t="s">
        <v>45</v>
      </c>
      <c r="D6" s="27" t="s">
        <v>55</v>
      </c>
      <c r="E6" s="26"/>
      <c r="F6" s="28" t="s">
        <v>46</v>
      </c>
      <c r="G6" s="67"/>
      <c r="H6" s="66"/>
      <c r="I6" s="26"/>
      <c r="J6" s="26"/>
      <c r="K6" s="26"/>
      <c r="L6" s="26"/>
      <c r="M6" s="26"/>
      <c r="N6" s="29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2006</v>
      </c>
      <c r="C7" s="26" t="s">
        <v>44</v>
      </c>
      <c r="D7" s="27" t="s">
        <v>55</v>
      </c>
      <c r="E7" s="26"/>
      <c r="F7" s="28" t="s">
        <v>46</v>
      </c>
      <c r="G7" s="67"/>
      <c r="H7" s="66"/>
      <c r="I7" s="26"/>
      <c r="J7" s="26"/>
      <c r="K7" s="26"/>
      <c r="L7" s="26"/>
      <c r="M7" s="26"/>
      <c r="N7" s="29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0">
        <v>2006</v>
      </c>
      <c r="C8" s="30" t="s">
        <v>45</v>
      </c>
      <c r="D8" s="33" t="s">
        <v>38</v>
      </c>
      <c r="E8" s="30">
        <v>4</v>
      </c>
      <c r="F8" s="30">
        <v>0</v>
      </c>
      <c r="G8" s="30">
        <v>0</v>
      </c>
      <c r="H8" s="30">
        <v>3</v>
      </c>
      <c r="I8" s="30">
        <v>6</v>
      </c>
      <c r="J8" s="30">
        <v>6</v>
      </c>
      <c r="K8" s="30">
        <v>0</v>
      </c>
      <c r="L8" s="30">
        <v>0</v>
      </c>
      <c r="M8" s="30">
        <v>0</v>
      </c>
      <c r="N8" s="34">
        <v>0.4</v>
      </c>
      <c r="O8" s="24">
        <v>15</v>
      </c>
      <c r="P8" s="30">
        <v>3</v>
      </c>
      <c r="Q8" s="30">
        <v>0</v>
      </c>
      <c r="R8" s="30">
        <v>0</v>
      </c>
      <c r="S8" s="30">
        <v>1</v>
      </c>
      <c r="T8" s="30">
        <v>1</v>
      </c>
      <c r="U8" s="31"/>
      <c r="V8" s="31"/>
      <c r="W8" s="31"/>
      <c r="X8" s="31"/>
      <c r="Y8" s="31"/>
      <c r="Z8" s="30"/>
      <c r="AA8" s="30"/>
      <c r="AB8" s="32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2007</v>
      </c>
      <c r="C9" s="26" t="s">
        <v>45</v>
      </c>
      <c r="D9" s="27" t="s">
        <v>55</v>
      </c>
      <c r="E9" s="26"/>
      <c r="F9" s="28" t="s">
        <v>46</v>
      </c>
      <c r="G9" s="67"/>
      <c r="H9" s="66"/>
      <c r="I9" s="26"/>
      <c r="J9" s="26"/>
      <c r="K9" s="26"/>
      <c r="L9" s="26"/>
      <c r="M9" s="26"/>
      <c r="N9" s="29"/>
      <c r="O9" s="24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0">
        <v>2007</v>
      </c>
      <c r="C10" s="30" t="s">
        <v>44</v>
      </c>
      <c r="D10" s="33" t="s">
        <v>38</v>
      </c>
      <c r="E10" s="30">
        <v>1</v>
      </c>
      <c r="F10" s="30">
        <v>0</v>
      </c>
      <c r="G10" s="30">
        <v>0</v>
      </c>
      <c r="H10" s="30">
        <v>0</v>
      </c>
      <c r="I10" s="30">
        <v>2</v>
      </c>
      <c r="J10" s="30">
        <v>2</v>
      </c>
      <c r="K10" s="30">
        <v>0</v>
      </c>
      <c r="L10" s="30">
        <v>0</v>
      </c>
      <c r="M10" s="30">
        <v>0</v>
      </c>
      <c r="N10" s="34">
        <v>0.4</v>
      </c>
      <c r="O10" s="24">
        <v>5</v>
      </c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2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0">
        <v>2008</v>
      </c>
      <c r="C11" s="30" t="s">
        <v>57</v>
      </c>
      <c r="D11" s="33" t="s">
        <v>39</v>
      </c>
      <c r="E11" s="30">
        <v>20</v>
      </c>
      <c r="F11" s="30">
        <v>0</v>
      </c>
      <c r="G11" s="30">
        <v>1</v>
      </c>
      <c r="H11" s="30">
        <v>10</v>
      </c>
      <c r="I11" s="30">
        <v>47</v>
      </c>
      <c r="J11" s="30">
        <v>20</v>
      </c>
      <c r="K11" s="30">
        <v>16</v>
      </c>
      <c r="L11" s="30">
        <v>10</v>
      </c>
      <c r="M11" s="30">
        <v>1</v>
      </c>
      <c r="N11" s="34">
        <v>0.5</v>
      </c>
      <c r="O11" s="24">
        <v>94</v>
      </c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2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0">
        <v>2009</v>
      </c>
      <c r="C12" s="30" t="s">
        <v>43</v>
      </c>
      <c r="D12" s="33" t="s">
        <v>39</v>
      </c>
      <c r="E12" s="30">
        <v>23</v>
      </c>
      <c r="F12" s="30">
        <v>1</v>
      </c>
      <c r="G12" s="30">
        <v>8</v>
      </c>
      <c r="H12" s="30">
        <v>9</v>
      </c>
      <c r="I12" s="30">
        <v>74</v>
      </c>
      <c r="J12" s="30">
        <v>2</v>
      </c>
      <c r="K12" s="30">
        <v>30</v>
      </c>
      <c r="L12" s="30">
        <v>33</v>
      </c>
      <c r="M12" s="30">
        <v>9</v>
      </c>
      <c r="N12" s="34">
        <v>0.55600000000000005</v>
      </c>
      <c r="O12" s="24">
        <v>133</v>
      </c>
      <c r="P12" s="30"/>
      <c r="Q12" s="30"/>
      <c r="R12" s="30"/>
      <c r="S12" s="30"/>
      <c r="T12" s="30"/>
      <c r="U12" s="31">
        <v>9</v>
      </c>
      <c r="V12" s="31">
        <v>0</v>
      </c>
      <c r="W12" s="31">
        <v>0</v>
      </c>
      <c r="X12" s="31">
        <v>2</v>
      </c>
      <c r="Y12" s="31">
        <v>22</v>
      </c>
      <c r="Z12" s="30"/>
      <c r="AA12" s="30"/>
      <c r="AB12" s="32"/>
      <c r="AC12" s="30"/>
      <c r="AD12" s="30"/>
      <c r="AE12" s="3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0">
        <v>2010</v>
      </c>
      <c r="C13" s="30" t="s">
        <v>56</v>
      </c>
      <c r="D13" s="33" t="s">
        <v>38</v>
      </c>
      <c r="E13" s="30">
        <v>18</v>
      </c>
      <c r="F13" s="30">
        <v>0</v>
      </c>
      <c r="G13" s="30">
        <v>6</v>
      </c>
      <c r="H13" s="30">
        <v>0</v>
      </c>
      <c r="I13" s="30">
        <v>15</v>
      </c>
      <c r="J13" s="30">
        <v>0</v>
      </c>
      <c r="K13" s="30">
        <v>3</v>
      </c>
      <c r="L13" s="30">
        <v>6</v>
      </c>
      <c r="M13" s="30">
        <v>6</v>
      </c>
      <c r="N13" s="34">
        <v>0.217</v>
      </c>
      <c r="O13" s="24">
        <v>69</v>
      </c>
      <c r="P13" s="30">
        <v>8</v>
      </c>
      <c r="Q13" s="30">
        <v>0</v>
      </c>
      <c r="R13" s="30">
        <v>13</v>
      </c>
      <c r="S13" s="30">
        <v>0</v>
      </c>
      <c r="T13" s="30">
        <v>16</v>
      </c>
      <c r="U13" s="31"/>
      <c r="V13" s="31"/>
      <c r="W13" s="31"/>
      <c r="X13" s="31"/>
      <c r="Y13" s="31"/>
      <c r="Z13" s="30"/>
      <c r="AA13" s="30"/>
      <c r="AB13" s="32"/>
      <c r="AC13" s="30"/>
      <c r="AD13" s="30"/>
      <c r="AE13" s="30">
        <v>1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SUM(E6:E13)</f>
        <v>66</v>
      </c>
      <c r="F14" s="18">
        <f t="shared" si="0"/>
        <v>1</v>
      </c>
      <c r="G14" s="18">
        <f t="shared" si="0"/>
        <v>15</v>
      </c>
      <c r="H14" s="18">
        <f t="shared" si="0"/>
        <v>22</v>
      </c>
      <c r="I14" s="18">
        <f t="shared" si="0"/>
        <v>144</v>
      </c>
      <c r="J14" s="18">
        <f t="shared" si="0"/>
        <v>30</v>
      </c>
      <c r="K14" s="18">
        <f t="shared" si="0"/>
        <v>49</v>
      </c>
      <c r="L14" s="18">
        <f t="shared" si="0"/>
        <v>49</v>
      </c>
      <c r="M14" s="18">
        <f t="shared" si="0"/>
        <v>16</v>
      </c>
      <c r="N14" s="35">
        <f>PRODUCT(I14/O14)</f>
        <v>0.45569620253164556</v>
      </c>
      <c r="O14" s="36">
        <f>SUM(O8:O13)</f>
        <v>316</v>
      </c>
      <c r="P14" s="18">
        <f t="shared" ref="P14:AE14" si="1">SUM(P6:P13)</f>
        <v>11</v>
      </c>
      <c r="Q14" s="18">
        <f t="shared" si="1"/>
        <v>0</v>
      </c>
      <c r="R14" s="18">
        <f t="shared" si="1"/>
        <v>13</v>
      </c>
      <c r="S14" s="18">
        <f t="shared" si="1"/>
        <v>1</v>
      </c>
      <c r="T14" s="18">
        <f t="shared" si="1"/>
        <v>17</v>
      </c>
      <c r="U14" s="18">
        <f t="shared" si="1"/>
        <v>9</v>
      </c>
      <c r="V14" s="18">
        <f t="shared" si="1"/>
        <v>0</v>
      </c>
      <c r="W14" s="18">
        <f t="shared" si="1"/>
        <v>0</v>
      </c>
      <c r="X14" s="18">
        <f t="shared" si="1"/>
        <v>2</v>
      </c>
      <c r="Y14" s="18">
        <f t="shared" si="1"/>
        <v>22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1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3" t="s">
        <v>2</v>
      </c>
      <c r="C15" s="37"/>
      <c r="D15" s="38">
        <f>SUM(F14:H14)+((I14-F14-G14)/3)+(E14/3)+(Z14*25)+(AA14*25)+(AB14*10)+(AC14*25)+(AD14*20)+(AE14*15)</f>
        <v>117.66666666666666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0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1"/>
      <c r="Q16" s="42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43"/>
      <c r="D17" s="43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5" t="s">
        <v>35</v>
      </c>
      <c r="O17" s="24"/>
      <c r="P17" s="44" t="s">
        <v>32</v>
      </c>
      <c r="Q17" s="12"/>
      <c r="R17" s="12"/>
      <c r="S17" s="12"/>
      <c r="T17" s="45"/>
      <c r="U17" s="45"/>
      <c r="V17" s="45"/>
      <c r="W17" s="45"/>
      <c r="X17" s="45"/>
      <c r="Y17" s="12"/>
      <c r="Z17" s="12"/>
      <c r="AA17" s="12"/>
      <c r="AB17" s="12"/>
      <c r="AC17" s="12"/>
      <c r="AD17" s="12"/>
      <c r="AE17" s="4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4" t="s">
        <v>17</v>
      </c>
      <c r="C18" s="12"/>
      <c r="D18" s="46"/>
      <c r="E18" s="30">
        <f>PRODUCT(E14)</f>
        <v>66</v>
      </c>
      <c r="F18" s="30">
        <f>PRODUCT(F14)</f>
        <v>1</v>
      </c>
      <c r="G18" s="30">
        <f>PRODUCT(G14)</f>
        <v>15</v>
      </c>
      <c r="H18" s="30">
        <f>PRODUCT(H14)</f>
        <v>22</v>
      </c>
      <c r="I18" s="30">
        <f>PRODUCT(I14)</f>
        <v>144</v>
      </c>
      <c r="J18" s="1"/>
      <c r="K18" s="47">
        <f>PRODUCT((F18+G18)/E18)</f>
        <v>0.24242424242424243</v>
      </c>
      <c r="L18" s="47">
        <f>PRODUCT(H18/E18)</f>
        <v>0.33333333333333331</v>
      </c>
      <c r="M18" s="47">
        <f>PRODUCT(I18/E18)</f>
        <v>2.1818181818181817</v>
      </c>
      <c r="N18" s="34">
        <f>PRODUCT(N14)</f>
        <v>0.45569620253164556</v>
      </c>
      <c r="O18" s="24">
        <f>PRODUCT(O14)</f>
        <v>316</v>
      </c>
      <c r="P18" s="68" t="s">
        <v>33</v>
      </c>
      <c r="Q18" s="69"/>
      <c r="R18" s="70" t="s">
        <v>49</v>
      </c>
      <c r="S18" s="70"/>
      <c r="T18" s="70"/>
      <c r="U18" s="70"/>
      <c r="V18" s="70"/>
      <c r="W18" s="70"/>
      <c r="X18" s="70"/>
      <c r="Y18" s="70"/>
      <c r="Z18" s="70"/>
      <c r="AA18" s="71" t="s">
        <v>36</v>
      </c>
      <c r="AB18" s="71"/>
      <c r="AC18" s="71"/>
      <c r="AD18" s="72" t="s">
        <v>60</v>
      </c>
      <c r="AE18" s="7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8" t="s">
        <v>18</v>
      </c>
      <c r="C19" s="49"/>
      <c r="D19" s="50"/>
      <c r="E19" s="30">
        <f>PRODUCT(P14)</f>
        <v>11</v>
      </c>
      <c r="F19" s="30">
        <f>PRODUCT(Q14)</f>
        <v>0</v>
      </c>
      <c r="G19" s="30">
        <f>PRODUCT(R14)</f>
        <v>13</v>
      </c>
      <c r="H19" s="30">
        <f>PRODUCT(S14)</f>
        <v>1</v>
      </c>
      <c r="I19" s="30">
        <f>PRODUCT(T14)</f>
        <v>17</v>
      </c>
      <c r="J19" s="1"/>
      <c r="K19" s="47">
        <f>PRODUCT((F19+G19)/E19)</f>
        <v>1.1818181818181819</v>
      </c>
      <c r="L19" s="47">
        <f>PRODUCT(H19/E19)</f>
        <v>9.0909090909090912E-2</v>
      </c>
      <c r="M19" s="47">
        <f>PRODUCT(I19/E19)</f>
        <v>1.5454545454545454</v>
      </c>
      <c r="N19" s="34">
        <v>0.46</v>
      </c>
      <c r="O19" s="51">
        <v>37</v>
      </c>
      <c r="P19" s="74" t="s">
        <v>58</v>
      </c>
      <c r="Q19" s="75"/>
      <c r="R19" s="76" t="s">
        <v>52</v>
      </c>
      <c r="S19" s="76"/>
      <c r="T19" s="76"/>
      <c r="U19" s="76"/>
      <c r="V19" s="76"/>
      <c r="W19" s="76"/>
      <c r="X19" s="76"/>
      <c r="Y19" s="76"/>
      <c r="Z19" s="76"/>
      <c r="AA19" s="77" t="s">
        <v>51</v>
      </c>
      <c r="AB19" s="77"/>
      <c r="AC19" s="77"/>
      <c r="AD19" s="78" t="s">
        <v>61</v>
      </c>
      <c r="AE19" s="79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2" t="s">
        <v>19</v>
      </c>
      <c r="C20" s="53"/>
      <c r="D20" s="54"/>
      <c r="E20" s="31">
        <f>PRODUCT(U14)</f>
        <v>9</v>
      </c>
      <c r="F20" s="31">
        <f>PRODUCT(V14)</f>
        <v>0</v>
      </c>
      <c r="G20" s="31">
        <f>PRODUCT(W14)</f>
        <v>0</v>
      </c>
      <c r="H20" s="31">
        <f>PRODUCT(X14)</f>
        <v>2</v>
      </c>
      <c r="I20" s="31">
        <f>PRODUCT(Y14)</f>
        <v>22</v>
      </c>
      <c r="J20" s="1"/>
      <c r="K20" s="55">
        <f>PRODUCT((F20+G20)/E20)</f>
        <v>0</v>
      </c>
      <c r="L20" s="55">
        <f>PRODUCT(H20/E20)</f>
        <v>0.22222222222222221</v>
      </c>
      <c r="M20" s="55">
        <f>PRODUCT(I20/E20)</f>
        <v>2.4444444444444446</v>
      </c>
      <c r="N20" s="56">
        <v>0.379</v>
      </c>
      <c r="O20" s="24">
        <v>58</v>
      </c>
      <c r="P20" s="74" t="s">
        <v>59</v>
      </c>
      <c r="Q20" s="75"/>
      <c r="R20" s="76" t="s">
        <v>50</v>
      </c>
      <c r="S20" s="76"/>
      <c r="T20" s="76"/>
      <c r="U20" s="76"/>
      <c r="V20" s="76"/>
      <c r="W20" s="76"/>
      <c r="X20" s="76"/>
      <c r="Y20" s="76"/>
      <c r="Z20" s="76"/>
      <c r="AA20" s="77" t="s">
        <v>37</v>
      </c>
      <c r="AB20" s="77"/>
      <c r="AC20" s="77"/>
      <c r="AD20" s="78" t="s">
        <v>62</v>
      </c>
      <c r="AE20" s="79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7" t="s">
        <v>20</v>
      </c>
      <c r="C21" s="58"/>
      <c r="D21" s="59"/>
      <c r="E21" s="18">
        <f>SUM(E18:E20)</f>
        <v>86</v>
      </c>
      <c r="F21" s="18">
        <f>SUM(F18:F20)</f>
        <v>1</v>
      </c>
      <c r="G21" s="18">
        <f>SUM(G18:G20)</f>
        <v>28</v>
      </c>
      <c r="H21" s="18">
        <f>SUM(H18:H20)</f>
        <v>25</v>
      </c>
      <c r="I21" s="18">
        <f>SUM(I18:I20)</f>
        <v>183</v>
      </c>
      <c r="J21" s="1"/>
      <c r="K21" s="60">
        <f>PRODUCT((F21+G21)/E21)</f>
        <v>0.33720930232558138</v>
      </c>
      <c r="L21" s="60">
        <f>PRODUCT(H21/E21)</f>
        <v>0.29069767441860467</v>
      </c>
      <c r="M21" s="60">
        <f>PRODUCT(I21/E21)</f>
        <v>2.1279069767441858</v>
      </c>
      <c r="N21" s="35">
        <f>PRODUCT(I21/O21)</f>
        <v>0.44525547445255476</v>
      </c>
      <c r="O21" s="24">
        <f>SUM(O18:O20)</f>
        <v>411</v>
      </c>
      <c r="P21" s="80" t="s">
        <v>34</v>
      </c>
      <c r="Q21" s="81"/>
      <c r="R21" s="82" t="s">
        <v>54</v>
      </c>
      <c r="S21" s="82"/>
      <c r="T21" s="82"/>
      <c r="U21" s="82"/>
      <c r="V21" s="82"/>
      <c r="W21" s="82"/>
      <c r="X21" s="82"/>
      <c r="Y21" s="82"/>
      <c r="Z21" s="82"/>
      <c r="AA21" s="83" t="s">
        <v>53</v>
      </c>
      <c r="AB21" s="83"/>
      <c r="AC21" s="83"/>
      <c r="AD21" s="84" t="s">
        <v>60</v>
      </c>
      <c r="AE21" s="85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4"/>
      <c r="P22" s="1"/>
      <c r="Q22" s="42"/>
      <c r="R22" s="1"/>
      <c r="S22" s="1"/>
      <c r="T22" s="24"/>
      <c r="U22" s="24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 t="s">
        <v>41</v>
      </c>
      <c r="C23" s="1"/>
      <c r="D23" s="1" t="s">
        <v>48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 t="s">
        <v>42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3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62"/>
      <c r="N27" s="62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3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3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62"/>
      <c r="N29" s="62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3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2"/>
      <c r="N30" s="62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3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2"/>
      <c r="N31" s="62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3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2"/>
      <c r="N32" s="62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3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2"/>
      <c r="N33" s="62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3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2"/>
      <c r="N34" s="62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3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2"/>
      <c r="N35" s="62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3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2"/>
      <c r="N36" s="62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3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2"/>
      <c r="N37" s="62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3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2"/>
      <c r="N38" s="62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3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2"/>
      <c r="N39" s="62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3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2"/>
      <c r="N40" s="62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3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2"/>
      <c r="N41" s="62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3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2"/>
      <c r="N42" s="62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3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2"/>
      <c r="N43" s="62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3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2"/>
      <c r="N44" s="62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3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2"/>
      <c r="N45" s="62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3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2"/>
      <c r="N46" s="62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3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2"/>
      <c r="N47" s="62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3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2"/>
      <c r="N48" s="62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3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2"/>
      <c r="N49" s="62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3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2"/>
      <c r="N50" s="62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3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2"/>
      <c r="N51" s="62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3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2"/>
      <c r="N52" s="62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3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2"/>
      <c r="N53" s="62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3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2"/>
      <c r="N54" s="62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3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2"/>
      <c r="N55" s="62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3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2"/>
      <c r="N56" s="62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3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2"/>
      <c r="N57" s="62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3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2"/>
      <c r="N58" s="62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3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2"/>
      <c r="N59" s="62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3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2"/>
      <c r="N60" s="62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3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2"/>
      <c r="N61" s="62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3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2"/>
      <c r="N62" s="62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3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2"/>
      <c r="N63" s="62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3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2"/>
      <c r="N64" s="62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3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2"/>
      <c r="N65" s="62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3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2"/>
      <c r="N66" s="62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3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2"/>
      <c r="N67" s="62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3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62"/>
      <c r="N68" s="62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3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62"/>
      <c r="N69" s="62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3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62"/>
      <c r="N70" s="62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3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62"/>
      <c r="N71" s="62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3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62"/>
      <c r="N72" s="62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3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62"/>
      <c r="N73" s="62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3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62"/>
      <c r="N74" s="62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3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62"/>
      <c r="N75" s="62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3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62"/>
      <c r="N76" s="62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3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62"/>
      <c r="N77" s="62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3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62"/>
      <c r="N78" s="62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3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62"/>
      <c r="N79" s="62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3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62"/>
      <c r="N80" s="62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3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62"/>
      <c r="N81" s="62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3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62"/>
      <c r="N82" s="62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3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62"/>
      <c r="N83" s="62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3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62"/>
      <c r="N84" s="62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3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62"/>
      <c r="N85" s="62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3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62"/>
      <c r="N86" s="62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3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62"/>
      <c r="N87" s="62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3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62"/>
      <c r="N88" s="62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3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62"/>
      <c r="N89" s="62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3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62"/>
      <c r="N90" s="62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3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62"/>
      <c r="N91" s="62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3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62"/>
      <c r="N92" s="62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3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62"/>
      <c r="N93" s="62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3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62"/>
      <c r="N94" s="62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3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62"/>
      <c r="N95" s="62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3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62"/>
      <c r="N96" s="62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3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62"/>
      <c r="N97" s="62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3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62"/>
      <c r="N98" s="62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3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62"/>
      <c r="N99" s="62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3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62"/>
      <c r="N100" s="62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3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62"/>
      <c r="N101" s="62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3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62"/>
      <c r="N102" s="62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3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62"/>
      <c r="N103" s="62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3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62"/>
      <c r="N104" s="62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3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62"/>
      <c r="N105" s="62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3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62"/>
      <c r="N106" s="62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3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62"/>
      <c r="N107" s="62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3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62"/>
      <c r="N108" s="62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3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62"/>
      <c r="N109" s="62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3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62"/>
      <c r="N110" s="62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3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62"/>
      <c r="N111" s="62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3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62"/>
      <c r="N112" s="62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3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62"/>
      <c r="N113" s="62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3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62"/>
      <c r="N114" s="62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3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62"/>
      <c r="N115" s="62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3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62"/>
      <c r="N116" s="62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3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62"/>
      <c r="N117" s="62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3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62"/>
      <c r="N118" s="62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3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62"/>
      <c r="N119" s="62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3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62"/>
      <c r="N120" s="62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3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62"/>
      <c r="N121" s="62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3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62"/>
      <c r="N122" s="62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3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62"/>
      <c r="N123" s="62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3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62"/>
      <c r="N124" s="62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3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62"/>
      <c r="N125" s="62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3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62"/>
      <c r="N126" s="62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3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62"/>
      <c r="N127" s="62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3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62"/>
      <c r="N128" s="62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3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62"/>
      <c r="N129" s="62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3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62"/>
      <c r="N130" s="62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3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62"/>
      <c r="N131" s="62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3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62"/>
      <c r="N132" s="62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3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62"/>
      <c r="N133" s="62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3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62"/>
      <c r="N134" s="62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3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62"/>
      <c r="N135" s="62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3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62"/>
      <c r="N136" s="62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3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62"/>
      <c r="N137" s="62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3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62"/>
      <c r="N138" s="62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3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62"/>
      <c r="N139" s="62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3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62"/>
      <c r="N140" s="62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3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62"/>
      <c r="N141" s="62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3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62"/>
      <c r="N142" s="62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3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62"/>
      <c r="N143" s="62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3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62"/>
      <c r="N144" s="62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3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62"/>
      <c r="N145" s="62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3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62"/>
      <c r="N146" s="62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3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62"/>
      <c r="N147" s="62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3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62"/>
      <c r="N148" s="62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3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62"/>
      <c r="N149" s="62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3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62"/>
      <c r="N150" s="62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3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62"/>
      <c r="N151" s="62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3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62"/>
      <c r="N152" s="62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3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62"/>
      <c r="N153" s="62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63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62"/>
      <c r="N154" s="62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63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62"/>
      <c r="N155" s="62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63" customFormat="1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62"/>
      <c r="N156" s="62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63" customFormat="1" ht="15" customHeight="1" x14ac:dyDescent="0.2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62"/>
      <c r="N157" s="62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63" customFormat="1" ht="15" customHeight="1" x14ac:dyDescent="0.2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62"/>
      <c r="N158" s="62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63" customFormat="1" ht="15" customHeight="1" x14ac:dyDescent="0.2">
      <c r="A159" s="1"/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62"/>
      <c r="N159" s="62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63" customFormat="1" ht="15" customHeight="1" x14ac:dyDescent="0.2">
      <c r="A160" s="1"/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62"/>
      <c r="N160" s="62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63" customFormat="1" ht="15" customHeight="1" x14ac:dyDescent="0.2">
      <c r="A161" s="1"/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62"/>
      <c r="N161" s="62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63" customFormat="1" ht="15" customHeight="1" x14ac:dyDescent="0.2">
      <c r="A162" s="1"/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62"/>
      <c r="N162" s="62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63" customFormat="1" ht="15" customHeight="1" x14ac:dyDescent="0.2">
      <c r="A163" s="1"/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62"/>
      <c r="N163" s="62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63" customFormat="1" ht="15" customHeight="1" x14ac:dyDescent="0.2">
      <c r="A164" s="1"/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62"/>
      <c r="N164" s="62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63" customFormat="1" ht="15" customHeight="1" x14ac:dyDescent="0.2">
      <c r="A165" s="1"/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62"/>
      <c r="N165" s="62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63" customFormat="1" ht="15" customHeight="1" x14ac:dyDescent="0.2">
      <c r="A166" s="1"/>
      <c r="B166" s="1"/>
      <c r="C166" s="8"/>
      <c r="D166" s="8"/>
      <c r="E166" s="1"/>
      <c r="F166" s="1"/>
      <c r="G166" s="1"/>
      <c r="H166" s="1"/>
      <c r="I166" s="1"/>
      <c r="J166" s="1"/>
      <c r="K166" s="1"/>
      <c r="L166" s="1"/>
      <c r="M166" s="62"/>
      <c r="N166" s="62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63" customFormat="1" ht="15" customHeight="1" x14ac:dyDescent="0.2">
      <c r="A167" s="1"/>
      <c r="B167" s="1"/>
      <c r="C167" s="8"/>
      <c r="D167" s="8"/>
      <c r="E167" s="1"/>
      <c r="F167" s="1"/>
      <c r="G167" s="1"/>
      <c r="H167" s="1"/>
      <c r="I167" s="1"/>
      <c r="J167" s="1"/>
      <c r="K167" s="1"/>
      <c r="L167" s="1"/>
      <c r="M167" s="62"/>
      <c r="N167" s="62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63" customFormat="1" ht="15" customHeight="1" x14ac:dyDescent="0.2">
      <c r="A168" s="1"/>
      <c r="B168" s="1"/>
      <c r="C168" s="8"/>
      <c r="D168" s="8"/>
      <c r="E168" s="1"/>
      <c r="F168" s="1"/>
      <c r="G168" s="1"/>
      <c r="H168" s="1"/>
      <c r="I168" s="1"/>
      <c r="J168" s="1"/>
      <c r="K168" s="1"/>
      <c r="L168" s="1"/>
      <c r="M168" s="62"/>
      <c r="N168" s="62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63" customFormat="1" ht="15" customHeight="1" x14ac:dyDescent="0.2">
      <c r="A169" s="1"/>
      <c r="B169" s="1"/>
      <c r="C169" s="8"/>
      <c r="D169" s="8"/>
      <c r="E169" s="1"/>
      <c r="F169" s="1"/>
      <c r="G169" s="1"/>
      <c r="H169" s="1"/>
      <c r="I169" s="1"/>
      <c r="J169" s="1"/>
      <c r="K169" s="1"/>
      <c r="L169" s="1"/>
      <c r="M169" s="62"/>
      <c r="N169" s="62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63" customFormat="1" ht="15" customHeight="1" x14ac:dyDescent="0.2">
      <c r="A170" s="1"/>
      <c r="B170" s="1"/>
      <c r="C170" s="8"/>
      <c r="D170" s="8"/>
      <c r="E170" s="1"/>
      <c r="F170" s="1"/>
      <c r="G170" s="1"/>
      <c r="H170" s="1"/>
      <c r="I170" s="1"/>
      <c r="J170" s="1"/>
      <c r="K170" s="1"/>
      <c r="L170" s="1"/>
      <c r="M170" s="62"/>
      <c r="N170" s="62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63" customFormat="1" ht="15" customHeight="1" x14ac:dyDescent="0.2">
      <c r="A171" s="1"/>
      <c r="B171" s="1"/>
      <c r="C171" s="8"/>
      <c r="D171" s="8"/>
      <c r="E171" s="1"/>
      <c r="F171" s="1"/>
      <c r="G171" s="1"/>
      <c r="H171" s="1"/>
      <c r="I171" s="1"/>
      <c r="J171" s="1"/>
      <c r="K171" s="1"/>
      <c r="L171" s="1"/>
      <c r="M171" s="62"/>
      <c r="N171" s="62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63" customFormat="1" ht="15" customHeight="1" x14ac:dyDescent="0.2">
      <c r="A172" s="1"/>
      <c r="B172" s="1"/>
      <c r="C172" s="8"/>
      <c r="D172" s="8"/>
      <c r="E172" s="1"/>
      <c r="F172" s="1"/>
      <c r="G172" s="1"/>
      <c r="H172" s="1"/>
      <c r="I172" s="1"/>
      <c r="J172" s="1"/>
      <c r="K172" s="1"/>
      <c r="L172" s="1"/>
      <c r="M172" s="62"/>
      <c r="N172" s="62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63" customFormat="1" ht="15" customHeight="1" x14ac:dyDescent="0.2">
      <c r="A173" s="1"/>
      <c r="B173" s="1"/>
      <c r="C173" s="8"/>
      <c r="D173" s="8"/>
      <c r="E173" s="1"/>
      <c r="F173" s="1"/>
      <c r="G173" s="1"/>
      <c r="H173" s="1"/>
      <c r="I173" s="1"/>
      <c r="J173" s="1"/>
      <c r="K173" s="1"/>
      <c r="L173" s="1"/>
      <c r="M173" s="62"/>
      <c r="N173" s="62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s="63" customFormat="1" ht="15" customHeight="1" x14ac:dyDescent="0.2">
      <c r="A174" s="1"/>
      <c r="B174" s="1"/>
      <c r="C174" s="8"/>
      <c r="D174" s="8"/>
      <c r="E174" s="1"/>
      <c r="F174" s="1"/>
      <c r="G174" s="1"/>
      <c r="H174" s="1"/>
      <c r="I174" s="1"/>
      <c r="J174" s="1"/>
      <c r="K174" s="1"/>
      <c r="L174" s="1"/>
      <c r="M174" s="62"/>
      <c r="N174" s="62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s="63" customFormat="1" ht="15" customHeight="1" x14ac:dyDescent="0.2">
      <c r="A175" s="1"/>
      <c r="B175" s="1"/>
      <c r="C175" s="8"/>
      <c r="D175" s="8"/>
      <c r="E175" s="1"/>
      <c r="F175" s="1"/>
      <c r="G175" s="1"/>
      <c r="H175" s="1"/>
      <c r="I175" s="1"/>
      <c r="J175" s="1"/>
      <c r="K175" s="1"/>
      <c r="L175" s="1"/>
      <c r="M175" s="62"/>
      <c r="N175" s="62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s="63" customFormat="1" ht="15" customHeight="1" x14ac:dyDescent="0.2">
      <c r="A176" s="1"/>
      <c r="B176" s="1"/>
      <c r="C176" s="8"/>
      <c r="D176" s="8"/>
      <c r="E176" s="1"/>
      <c r="F176" s="1"/>
      <c r="G176" s="1"/>
      <c r="H176" s="1"/>
      <c r="I176" s="1"/>
      <c r="J176" s="1"/>
      <c r="K176" s="1"/>
      <c r="L176" s="1"/>
      <c r="M176" s="62"/>
      <c r="N176" s="62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s="63" customFormat="1" ht="15" customHeight="1" x14ac:dyDescent="0.2">
      <c r="A177" s="1"/>
      <c r="B177" s="1"/>
      <c r="C177" s="8"/>
      <c r="D177" s="8"/>
      <c r="E177" s="1"/>
      <c r="F177" s="1"/>
      <c r="G177" s="1"/>
      <c r="H177" s="1"/>
      <c r="I177" s="1"/>
      <c r="J177" s="1"/>
      <c r="K177" s="1"/>
      <c r="L177" s="1"/>
      <c r="M177" s="62"/>
      <c r="N177" s="62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s="63" customFormat="1" ht="15" customHeight="1" x14ac:dyDescent="0.2">
      <c r="A178" s="1"/>
      <c r="B178" s="1"/>
      <c r="C178" s="8"/>
      <c r="D178" s="8"/>
      <c r="E178" s="1"/>
      <c r="F178" s="1"/>
      <c r="G178" s="1"/>
      <c r="H178" s="1"/>
      <c r="I178" s="1"/>
      <c r="J178" s="1"/>
      <c r="K178" s="1"/>
      <c r="L178" s="1"/>
      <c r="M178" s="62"/>
      <c r="N178" s="62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s="63" customFormat="1" ht="15" customHeight="1" x14ac:dyDescent="0.2">
      <c r="A179" s="1"/>
      <c r="B179" s="1"/>
      <c r="C179" s="8"/>
      <c r="D179" s="8"/>
      <c r="E179" s="1"/>
      <c r="F179" s="1"/>
      <c r="G179" s="1"/>
      <c r="H179" s="1"/>
      <c r="I179" s="1"/>
      <c r="J179" s="1"/>
      <c r="K179" s="1"/>
      <c r="L179" s="1"/>
      <c r="M179" s="62"/>
      <c r="N179" s="62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s="63" customFormat="1" ht="15" customHeight="1" x14ac:dyDescent="0.2">
      <c r="A180" s="1"/>
      <c r="B180" s="1"/>
      <c r="C180" s="8"/>
      <c r="D180" s="8"/>
      <c r="E180" s="1"/>
      <c r="F180" s="1"/>
      <c r="G180" s="1"/>
      <c r="H180" s="1"/>
      <c r="I180" s="1"/>
      <c r="J180" s="1"/>
      <c r="K180" s="1"/>
      <c r="L180" s="1"/>
      <c r="M180" s="62"/>
      <c r="N180" s="62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s="63" customFormat="1" ht="15" customHeight="1" x14ac:dyDescent="0.2">
      <c r="A181" s="1"/>
      <c r="B181" s="1"/>
      <c r="C181" s="8"/>
      <c r="D181" s="8"/>
      <c r="E181" s="1"/>
      <c r="F181" s="1"/>
      <c r="G181" s="1"/>
      <c r="H181" s="1"/>
      <c r="I181" s="1"/>
      <c r="J181" s="1"/>
      <c r="K181" s="1"/>
      <c r="L181" s="1"/>
      <c r="M181" s="62"/>
      <c r="N181" s="62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s="63" customFormat="1" ht="15" customHeight="1" x14ac:dyDescent="0.2">
      <c r="A182" s="1"/>
      <c r="B182" s="1"/>
      <c r="C182" s="8"/>
      <c r="D182" s="8"/>
      <c r="E182" s="1"/>
      <c r="F182" s="1"/>
      <c r="G182" s="1"/>
      <c r="H182" s="1"/>
      <c r="I182" s="1"/>
      <c r="J182" s="1"/>
      <c r="K182" s="1"/>
      <c r="L182" s="1"/>
      <c r="M182" s="62"/>
      <c r="N182" s="62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s="63" customFormat="1" ht="15" customHeight="1" x14ac:dyDescent="0.2">
      <c r="A183" s="1"/>
      <c r="B183" s="1"/>
      <c r="C183" s="8"/>
      <c r="D183" s="8"/>
      <c r="E183" s="1"/>
      <c r="F183" s="1"/>
      <c r="G183" s="1"/>
      <c r="H183" s="1"/>
      <c r="I183" s="1"/>
      <c r="J183" s="1"/>
      <c r="K183" s="1"/>
      <c r="L183" s="1"/>
      <c r="M183" s="62"/>
      <c r="N183" s="62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s="63" customFormat="1" ht="15" customHeight="1" x14ac:dyDescent="0.2">
      <c r="A184" s="1"/>
      <c r="B184" s="1"/>
      <c r="C184" s="8"/>
      <c r="D184" s="8"/>
      <c r="E184" s="1"/>
      <c r="F184" s="1"/>
      <c r="G184" s="1"/>
      <c r="H184" s="1"/>
      <c r="I184" s="1"/>
      <c r="J184" s="1"/>
      <c r="K184" s="1"/>
      <c r="L184" s="1"/>
      <c r="M184" s="62"/>
      <c r="N184" s="62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s="63" customFormat="1" ht="15" customHeight="1" x14ac:dyDescent="0.2">
      <c r="A185" s="1"/>
      <c r="B185" s="1"/>
      <c r="C185" s="8"/>
      <c r="D185" s="8"/>
      <c r="E185" s="1"/>
      <c r="F185" s="1"/>
      <c r="G185" s="1"/>
      <c r="H185" s="1"/>
      <c r="I185" s="1"/>
      <c r="J185" s="1"/>
      <c r="K185" s="1"/>
      <c r="L185" s="1"/>
      <c r="M185" s="62"/>
      <c r="N185" s="62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s="63" customFormat="1" ht="15" customHeight="1" x14ac:dyDescent="0.2">
      <c r="A186" s="1"/>
      <c r="B186" s="1"/>
      <c r="C186" s="8"/>
      <c r="D186" s="8"/>
      <c r="E186" s="1"/>
      <c r="F186" s="1"/>
      <c r="G186" s="1"/>
      <c r="H186" s="1"/>
      <c r="I186" s="1"/>
      <c r="J186" s="1"/>
      <c r="K186" s="1"/>
      <c r="L186" s="1"/>
      <c r="M186" s="62"/>
      <c r="N186" s="62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s="63" customFormat="1" ht="15" customHeight="1" x14ac:dyDescent="0.2">
      <c r="A187" s="1"/>
      <c r="B187" s="1"/>
      <c r="C187" s="8"/>
      <c r="D187" s="8"/>
      <c r="E187" s="1"/>
      <c r="F187" s="1"/>
      <c r="G187" s="1"/>
      <c r="H187" s="1"/>
      <c r="I187" s="1"/>
      <c r="J187" s="1"/>
      <c r="K187" s="1"/>
      <c r="L187" s="1"/>
      <c r="M187" s="62"/>
      <c r="N187" s="62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s="63" customFormat="1" ht="15" customHeight="1" x14ac:dyDescent="0.2">
      <c r="A188" s="1"/>
      <c r="B188" s="1"/>
      <c r="C188" s="8"/>
      <c r="D188" s="8"/>
      <c r="E188" s="1"/>
      <c r="F188" s="1"/>
      <c r="G188" s="1"/>
      <c r="H188" s="1"/>
      <c r="I188" s="1"/>
      <c r="J188" s="1"/>
      <c r="K188" s="1"/>
      <c r="L188" s="1"/>
      <c r="M188" s="62"/>
      <c r="N188" s="62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s="63" customFormat="1" ht="15" customHeight="1" x14ac:dyDescent="0.2">
      <c r="A189" s="1"/>
      <c r="B189" s="1"/>
      <c r="C189" s="8"/>
      <c r="D189" s="8"/>
      <c r="E189" s="1"/>
      <c r="F189" s="1"/>
      <c r="G189" s="1"/>
      <c r="H189" s="1"/>
      <c r="I189" s="1"/>
      <c r="J189" s="1"/>
      <c r="K189" s="1"/>
      <c r="L189" s="1"/>
      <c r="M189" s="62"/>
      <c r="N189" s="62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s="63" customFormat="1" ht="15" customHeight="1" x14ac:dyDescent="0.2">
      <c r="A190" s="1"/>
      <c r="B190" s="1"/>
      <c r="C190" s="8"/>
      <c r="D190" s="8"/>
      <c r="E190" s="1"/>
      <c r="F190" s="1"/>
      <c r="G190" s="1"/>
      <c r="H190" s="1"/>
      <c r="I190" s="1"/>
      <c r="J190" s="1"/>
      <c r="K190" s="1"/>
      <c r="L190" s="1"/>
      <c r="M190" s="62"/>
      <c r="N190" s="62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s="63" customFormat="1" ht="15" customHeight="1" x14ac:dyDescent="0.2">
      <c r="A191" s="1"/>
      <c r="B191" s="1"/>
      <c r="C191" s="8"/>
      <c r="D191" s="8"/>
      <c r="E191" s="1"/>
      <c r="F191" s="1"/>
      <c r="G191" s="1"/>
      <c r="H191" s="1"/>
      <c r="I191" s="1"/>
      <c r="J191" s="1"/>
      <c r="K191" s="1"/>
      <c r="L191" s="1"/>
      <c r="M191" s="62"/>
      <c r="N191" s="62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s="63" customFormat="1" ht="15" customHeight="1" x14ac:dyDescent="0.2">
      <c r="A192" s="1"/>
      <c r="B192" s="1"/>
      <c r="C192" s="8"/>
      <c r="D192" s="8"/>
      <c r="E192" s="1"/>
      <c r="F192" s="1"/>
      <c r="G192" s="1"/>
      <c r="H192" s="1"/>
      <c r="I192" s="1"/>
      <c r="J192" s="1"/>
      <c r="K192" s="1"/>
      <c r="L192" s="1"/>
      <c r="M192" s="62"/>
      <c r="N192" s="62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s="63" customFormat="1" ht="15" customHeight="1" x14ac:dyDescent="0.2">
      <c r="A193" s="1"/>
      <c r="B193" s="1"/>
      <c r="C193" s="8"/>
      <c r="D193" s="8"/>
      <c r="E193" s="1"/>
      <c r="F193" s="1"/>
      <c r="G193" s="1"/>
      <c r="H193" s="1"/>
      <c r="I193" s="1"/>
      <c r="J193" s="1"/>
      <c r="K193" s="1"/>
      <c r="L193" s="1"/>
      <c r="M193" s="62"/>
      <c r="N193" s="62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s="63" customFormat="1" ht="15" customHeight="1" x14ac:dyDescent="0.2">
      <c r="A194" s="1"/>
      <c r="B194" s="1"/>
      <c r="C194" s="8"/>
      <c r="D194" s="8"/>
      <c r="E194" s="1"/>
      <c r="F194" s="1"/>
      <c r="G194" s="1"/>
      <c r="H194" s="1"/>
      <c r="I194" s="1"/>
      <c r="J194" s="1"/>
      <c r="K194" s="1"/>
      <c r="L194" s="1"/>
      <c r="M194" s="62"/>
      <c r="N194" s="62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s="63" customFormat="1" ht="15" customHeight="1" x14ac:dyDescent="0.2">
      <c r="A195" s="1"/>
      <c r="B195" s="1"/>
      <c r="C195" s="8"/>
      <c r="D195" s="8"/>
      <c r="E195" s="1"/>
      <c r="F195" s="1"/>
      <c r="G195" s="1"/>
      <c r="H195" s="1"/>
      <c r="I195" s="1"/>
      <c r="J195" s="1"/>
      <c r="K195" s="1"/>
      <c r="L195" s="1"/>
      <c r="M195" s="62"/>
      <c r="N195" s="62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s="63" customFormat="1" ht="15" customHeight="1" x14ac:dyDescent="0.2">
      <c r="A196" s="1"/>
      <c r="B196" s="1"/>
      <c r="C196" s="8"/>
      <c r="D196" s="8"/>
      <c r="E196" s="1"/>
      <c r="F196" s="1"/>
      <c r="G196" s="1"/>
      <c r="H196" s="1"/>
      <c r="I196" s="1"/>
      <c r="J196" s="1"/>
      <c r="K196" s="1"/>
      <c r="L196" s="1"/>
      <c r="M196" s="62"/>
      <c r="N196" s="62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s="63" customFormat="1" ht="15" customHeight="1" x14ac:dyDescent="0.2">
      <c r="A197" s="1"/>
      <c r="B197" s="1"/>
      <c r="C197" s="8"/>
      <c r="D197" s="8"/>
      <c r="E197" s="1"/>
      <c r="F197" s="1"/>
      <c r="G197" s="1"/>
      <c r="H197" s="1"/>
      <c r="I197" s="1"/>
      <c r="J197" s="1"/>
      <c r="K197" s="1"/>
      <c r="L197" s="1"/>
      <c r="M197" s="62"/>
      <c r="N197" s="62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s="63" customFormat="1" ht="15" customHeight="1" x14ac:dyDescent="0.2">
      <c r="A198" s="1"/>
      <c r="B198" s="1"/>
      <c r="C198" s="8"/>
      <c r="D198" s="8"/>
      <c r="E198" s="1"/>
      <c r="F198" s="1"/>
      <c r="G198" s="1"/>
      <c r="H198" s="1"/>
      <c r="I198" s="1"/>
      <c r="J198" s="1"/>
      <c r="K198" s="1"/>
      <c r="L198" s="1"/>
      <c r="M198" s="62"/>
      <c r="N198" s="62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s="63" customFormat="1" ht="15" customHeight="1" x14ac:dyDescent="0.2">
      <c r="A199" s="1"/>
      <c r="B199" s="1"/>
      <c r="C199" s="8"/>
      <c r="D199" s="8"/>
      <c r="E199" s="1"/>
      <c r="F199" s="1"/>
      <c r="G199" s="1"/>
      <c r="H199" s="1"/>
      <c r="I199" s="1"/>
      <c r="J199" s="1"/>
      <c r="K199" s="1"/>
      <c r="L199" s="1"/>
      <c r="M199" s="62"/>
      <c r="N199" s="62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s="63" customFormat="1" ht="15" customHeight="1" x14ac:dyDescent="0.2">
      <c r="A200" s="1"/>
      <c r="B200" s="1"/>
      <c r="C200" s="8"/>
      <c r="D200" s="8"/>
      <c r="E200" s="1"/>
      <c r="F200" s="1"/>
      <c r="G200" s="1"/>
      <c r="H200" s="1"/>
      <c r="I200" s="1"/>
      <c r="J200" s="1"/>
      <c r="K200" s="1"/>
      <c r="L200" s="1"/>
      <c r="M200" s="62"/>
      <c r="N200" s="62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s="63" customFormat="1" ht="15" customHeight="1" x14ac:dyDescent="0.2">
      <c r="A201" s="1"/>
      <c r="B201" s="1"/>
      <c r="C201" s="8"/>
      <c r="D201" s="8"/>
      <c r="E201" s="1"/>
      <c r="F201" s="1"/>
      <c r="G201" s="1"/>
      <c r="H201" s="1"/>
      <c r="I201" s="1"/>
      <c r="J201" s="1"/>
      <c r="K201" s="1"/>
      <c r="L201" s="1"/>
      <c r="M201" s="62"/>
      <c r="N201" s="62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s="63" customFormat="1" ht="15" customHeight="1" x14ac:dyDescent="0.2">
      <c r="A202" s="1"/>
      <c r="B202" s="1"/>
      <c r="C202" s="8"/>
      <c r="D202" s="8"/>
      <c r="E202" s="1"/>
      <c r="F202" s="1"/>
      <c r="G202" s="1"/>
      <c r="H202" s="1"/>
      <c r="I202" s="1"/>
      <c r="J202" s="1"/>
      <c r="K202" s="1"/>
      <c r="L202" s="1"/>
      <c r="M202" s="62"/>
      <c r="N202" s="62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s="63" customFormat="1" ht="15" customHeight="1" x14ac:dyDescent="0.2">
      <c r="A203" s="1"/>
      <c r="B203" s="1"/>
      <c r="C203" s="8"/>
      <c r="D203" s="8"/>
      <c r="E203" s="1"/>
      <c r="F203" s="1"/>
      <c r="G203" s="1"/>
      <c r="H203" s="1"/>
      <c r="I203" s="1"/>
      <c r="J203" s="1"/>
      <c r="K203" s="1"/>
      <c r="L203" s="1"/>
      <c r="M203" s="62"/>
      <c r="N203" s="62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s="63" customFormat="1" ht="15" customHeight="1" x14ac:dyDescent="0.2">
      <c r="A204" s="1"/>
      <c r="B204" s="1"/>
      <c r="C204" s="8"/>
      <c r="D204" s="8"/>
      <c r="E204" s="1"/>
      <c r="F204" s="1"/>
      <c r="G204" s="1"/>
      <c r="H204" s="1"/>
      <c r="I204" s="1"/>
      <c r="J204" s="1"/>
      <c r="K204" s="1"/>
      <c r="L204" s="1"/>
      <c r="M204" s="62"/>
      <c r="N204" s="62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s="63" customFormat="1" ht="15" customHeight="1" x14ac:dyDescent="0.2">
      <c r="A205" s="1"/>
      <c r="B205" s="1"/>
      <c r="C205" s="8"/>
      <c r="D205" s="8"/>
      <c r="E205" s="1"/>
      <c r="F205" s="1"/>
      <c r="G205" s="1"/>
      <c r="H205" s="1"/>
      <c r="I205" s="1"/>
      <c r="J205" s="1"/>
      <c r="K205" s="1"/>
      <c r="L205" s="1"/>
      <c r="M205" s="62"/>
      <c r="N205" s="62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  <row r="206" spans="1:37" s="63" customFormat="1" ht="15" customHeight="1" x14ac:dyDescent="0.2">
      <c r="A206" s="1"/>
      <c r="B206" s="1"/>
      <c r="C206" s="8"/>
      <c r="D206" s="8"/>
      <c r="E206" s="1"/>
      <c r="F206" s="1"/>
      <c r="G206" s="1"/>
      <c r="H206" s="1"/>
      <c r="I206" s="1"/>
      <c r="J206" s="1"/>
      <c r="K206" s="1"/>
      <c r="L206" s="1"/>
      <c r="M206" s="62"/>
      <c r="N206" s="62"/>
      <c r="O206" s="2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23"/>
      <c r="AG206" s="8"/>
      <c r="AH206" s="8"/>
      <c r="AI206" s="8"/>
      <c r="AJ206" s="8"/>
      <c r="AK206" s="8"/>
    </row>
    <row r="207" spans="1:37" s="63" customFormat="1" ht="15" customHeight="1" x14ac:dyDescent="0.2">
      <c r="A207" s="1"/>
      <c r="B207" s="1"/>
      <c r="C207" s="8"/>
      <c r="D207" s="8"/>
      <c r="E207" s="1"/>
      <c r="F207" s="1"/>
      <c r="G207" s="1"/>
      <c r="H207" s="1"/>
      <c r="I207" s="1"/>
      <c r="J207" s="1"/>
      <c r="K207" s="1"/>
      <c r="L207" s="1"/>
      <c r="M207" s="62"/>
      <c r="N207" s="62"/>
      <c r="O207" s="2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23"/>
      <c r="AG207" s="8"/>
      <c r="AH207" s="8"/>
      <c r="AI207" s="8"/>
      <c r="AJ207" s="8"/>
      <c r="AK207" s="8"/>
    </row>
    <row r="208" spans="1:37" s="63" customFormat="1" ht="15" customHeight="1" x14ac:dyDescent="0.2">
      <c r="A208" s="1"/>
      <c r="B208" s="1"/>
      <c r="C208" s="8"/>
      <c r="D208" s="8"/>
      <c r="E208" s="1"/>
      <c r="F208" s="1"/>
      <c r="G208" s="1"/>
      <c r="H208" s="1"/>
      <c r="I208" s="1"/>
      <c r="J208" s="1"/>
      <c r="K208" s="1"/>
      <c r="L208" s="1"/>
      <c r="M208" s="62"/>
      <c r="N208" s="62"/>
      <c r="O208" s="2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23"/>
      <c r="AG208" s="8"/>
      <c r="AH208" s="8"/>
      <c r="AI208" s="8"/>
      <c r="AJ208" s="8"/>
      <c r="AK208" s="8"/>
    </row>
    <row r="209" spans="1:37" s="63" customFormat="1" ht="15" customHeight="1" x14ac:dyDescent="0.2">
      <c r="A209" s="1"/>
      <c r="B209" s="1"/>
      <c r="C209" s="8"/>
      <c r="D209" s="8"/>
      <c r="E209" s="1"/>
      <c r="F209" s="1"/>
      <c r="G209" s="1"/>
      <c r="H209" s="1"/>
      <c r="I209" s="1"/>
      <c r="J209" s="1"/>
      <c r="K209" s="1"/>
      <c r="L209" s="1"/>
      <c r="M209" s="62"/>
      <c r="N209" s="62"/>
      <c r="O209" s="2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23"/>
      <c r="AG209" s="8"/>
      <c r="AH209" s="8"/>
      <c r="AI209" s="8"/>
      <c r="AJ209" s="8"/>
      <c r="AK209" s="8"/>
    </row>
    <row r="210" spans="1:37" s="63" customFormat="1" ht="15" customHeight="1" x14ac:dyDescent="0.2">
      <c r="A210" s="1"/>
      <c r="B210" s="1"/>
      <c r="C210" s="8"/>
      <c r="D210" s="8"/>
      <c r="E210" s="1"/>
      <c r="F210" s="1"/>
      <c r="G210" s="1"/>
      <c r="H210" s="1"/>
      <c r="I210" s="1"/>
      <c r="J210" s="1"/>
      <c r="K210" s="1"/>
      <c r="L210" s="1"/>
      <c r="M210" s="62"/>
      <c r="N210" s="62"/>
      <c r="O210" s="2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23"/>
      <c r="AG210" s="8"/>
      <c r="AH210" s="8"/>
      <c r="AI210" s="8"/>
      <c r="AJ210" s="8"/>
      <c r="AK210" s="8"/>
    </row>
    <row r="211" spans="1:37" s="63" customFormat="1" ht="15" customHeight="1" x14ac:dyDescent="0.2">
      <c r="A211" s="1"/>
      <c r="B211" s="1"/>
      <c r="C211" s="8"/>
      <c r="D211" s="8"/>
      <c r="E211" s="1"/>
      <c r="F211" s="1"/>
      <c r="G211" s="1"/>
      <c r="H211" s="1"/>
      <c r="I211" s="1"/>
      <c r="J211" s="1"/>
      <c r="K211" s="1"/>
      <c r="L211" s="1"/>
      <c r="M211" s="62"/>
      <c r="N211" s="62"/>
      <c r="O211" s="2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23"/>
      <c r="AG211" s="8"/>
      <c r="AH211" s="8"/>
      <c r="AI211" s="8"/>
      <c r="AJ211" s="8"/>
      <c r="AK211" s="8"/>
    </row>
    <row r="212" spans="1:37" s="63" customFormat="1" ht="15" customHeight="1" x14ac:dyDescent="0.2">
      <c r="A212" s="1"/>
      <c r="B212" s="1"/>
      <c r="C212" s="8"/>
      <c r="D212" s="8"/>
      <c r="E212" s="1"/>
      <c r="F212" s="1"/>
      <c r="G212" s="1"/>
      <c r="H212" s="1"/>
      <c r="I212" s="1"/>
      <c r="J212" s="1"/>
      <c r="K212" s="1"/>
      <c r="L212" s="1"/>
      <c r="M212" s="62"/>
      <c r="N212" s="62"/>
      <c r="O212" s="2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23"/>
      <c r="AG212" s="8"/>
      <c r="AH212" s="8"/>
      <c r="AI212" s="8"/>
      <c r="AJ212" s="8"/>
      <c r="AK212" s="8"/>
    </row>
    <row r="213" spans="1:37" s="63" customFormat="1" ht="15" customHeight="1" x14ac:dyDescent="0.2">
      <c r="A213" s="1"/>
      <c r="B213" s="1"/>
      <c r="C213" s="8"/>
      <c r="D213" s="8"/>
      <c r="E213" s="1"/>
      <c r="F213" s="1"/>
      <c r="G213" s="1"/>
      <c r="H213" s="1"/>
      <c r="I213" s="1"/>
      <c r="J213" s="1"/>
      <c r="K213" s="1"/>
      <c r="L213" s="1"/>
      <c r="M213" s="62"/>
      <c r="N213" s="62"/>
      <c r="O213" s="24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23"/>
      <c r="AG213" s="8"/>
      <c r="AH213" s="8"/>
      <c r="AI213" s="8"/>
      <c r="AJ213" s="8"/>
      <c r="AK213" s="8"/>
    </row>
    <row r="214" spans="1:37" s="63" customFormat="1" ht="15" customHeight="1" x14ac:dyDescent="0.2">
      <c r="A214" s="1"/>
      <c r="B214" s="1"/>
      <c r="C214" s="8"/>
      <c r="D214" s="8"/>
      <c r="E214" s="1"/>
      <c r="F214" s="1"/>
      <c r="G214" s="1"/>
      <c r="H214" s="1"/>
      <c r="I214" s="1"/>
      <c r="J214" s="1"/>
      <c r="K214" s="1"/>
      <c r="L214" s="1"/>
      <c r="M214" s="62"/>
      <c r="N214" s="62"/>
      <c r="O214" s="24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23"/>
      <c r="AG214" s="8"/>
      <c r="AH214" s="8"/>
      <c r="AI214" s="8"/>
      <c r="AJ214" s="8"/>
      <c r="AK214" s="8"/>
    </row>
    <row r="215" spans="1:37" s="63" customFormat="1" ht="15" customHeight="1" x14ac:dyDescent="0.2">
      <c r="A215" s="1"/>
      <c r="B215" s="1"/>
      <c r="C215" s="8"/>
      <c r="D215" s="8"/>
      <c r="E215" s="1"/>
      <c r="F215" s="1"/>
      <c r="G215" s="1"/>
      <c r="H215" s="1"/>
      <c r="I215" s="1"/>
      <c r="J215" s="1"/>
      <c r="K215" s="1"/>
      <c r="L215" s="1"/>
      <c r="M215" s="62"/>
      <c r="N215" s="62"/>
      <c r="O215" s="24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23"/>
      <c r="AG215" s="8"/>
      <c r="AH215" s="8"/>
      <c r="AI215" s="8"/>
      <c r="AJ215" s="8"/>
      <c r="AK215" s="8"/>
    </row>
    <row r="216" spans="1:37" s="63" customFormat="1" ht="15" customHeight="1" x14ac:dyDescent="0.2">
      <c r="A216" s="1"/>
      <c r="B216" s="1"/>
      <c r="C216" s="8"/>
      <c r="D216" s="8"/>
      <c r="E216" s="1"/>
      <c r="F216" s="1"/>
      <c r="G216" s="1"/>
      <c r="H216" s="1"/>
      <c r="I216" s="1"/>
      <c r="J216" s="1"/>
      <c r="K216" s="1"/>
      <c r="L216" s="1"/>
      <c r="M216" s="62"/>
      <c r="N216" s="62"/>
      <c r="O216" s="24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23"/>
      <c r="AG216" s="8"/>
      <c r="AH216" s="8"/>
      <c r="AI216" s="8"/>
      <c r="AJ216" s="8"/>
      <c r="AK216" s="8"/>
    </row>
    <row r="217" spans="1:37" s="63" customFormat="1" ht="15" customHeight="1" x14ac:dyDescent="0.2">
      <c r="A217" s="1"/>
      <c r="B217" s="1"/>
      <c r="C217" s="8"/>
      <c r="D217" s="8"/>
      <c r="E217" s="1"/>
      <c r="F217" s="1"/>
      <c r="G217" s="1"/>
      <c r="H217" s="1"/>
      <c r="I217" s="1"/>
      <c r="J217" s="1"/>
      <c r="K217" s="1"/>
      <c r="L217" s="1"/>
      <c r="M217" s="62"/>
      <c r="N217" s="62"/>
      <c r="O217" s="24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23"/>
      <c r="AG217" s="8"/>
      <c r="AH217" s="8"/>
      <c r="AI217" s="8"/>
      <c r="AJ217" s="8"/>
      <c r="AK217" s="8"/>
    </row>
    <row r="218" spans="1:37" s="63" customFormat="1" ht="15" customHeight="1" x14ac:dyDescent="0.2">
      <c r="A218" s="1"/>
      <c r="B218" s="1"/>
      <c r="C218" s="8"/>
      <c r="D218" s="8"/>
      <c r="E218" s="1"/>
      <c r="F218" s="1"/>
      <c r="G218" s="1"/>
      <c r="H218" s="1"/>
      <c r="I218" s="1"/>
      <c r="J218" s="1"/>
      <c r="K218" s="1"/>
      <c r="L218" s="1"/>
      <c r="M218" s="62"/>
      <c r="N218" s="62"/>
      <c r="O218" s="24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23"/>
      <c r="AG218" s="8"/>
      <c r="AH218" s="8"/>
      <c r="AI218" s="8"/>
      <c r="AJ218" s="8"/>
      <c r="AK218" s="8"/>
    </row>
    <row r="219" spans="1:37" s="63" customFormat="1" ht="15" customHeight="1" x14ac:dyDescent="0.2">
      <c r="A219" s="1"/>
      <c r="B219" s="1"/>
      <c r="C219" s="8"/>
      <c r="D219" s="8"/>
      <c r="E219" s="1"/>
      <c r="F219" s="1"/>
      <c r="G219" s="1"/>
      <c r="H219" s="1"/>
      <c r="I219" s="1"/>
      <c r="J219" s="1"/>
      <c r="K219" s="1"/>
      <c r="L219" s="1"/>
      <c r="M219" s="62"/>
      <c r="N219" s="62"/>
      <c r="O219" s="24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23"/>
      <c r="AG219" s="8"/>
      <c r="AH219" s="8"/>
      <c r="AI219" s="8"/>
      <c r="AJ219" s="8"/>
      <c r="AK219" s="8"/>
    </row>
    <row r="220" spans="1:37" s="63" customFormat="1" ht="15" customHeight="1" x14ac:dyDescent="0.2">
      <c r="A220" s="1"/>
      <c r="B220" s="1"/>
      <c r="C220" s="8"/>
      <c r="D220" s="8"/>
      <c r="E220" s="1"/>
      <c r="F220" s="1"/>
      <c r="G220" s="1"/>
      <c r="H220" s="1"/>
      <c r="I220" s="1"/>
      <c r="J220" s="1"/>
      <c r="K220" s="1"/>
      <c r="L220" s="1"/>
      <c r="M220" s="62"/>
      <c r="N220" s="62"/>
      <c r="O220" s="24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23"/>
      <c r="AG220" s="8"/>
      <c r="AH220" s="8"/>
      <c r="AI220" s="8"/>
      <c r="AJ220" s="8"/>
      <c r="AK220" s="8"/>
    </row>
    <row r="221" spans="1:37" s="63" customFormat="1" ht="15" customHeight="1" x14ac:dyDescent="0.2">
      <c r="A221" s="1"/>
      <c r="B221" s="1"/>
      <c r="C221" s="8"/>
      <c r="D221" s="8"/>
      <c r="E221" s="1"/>
      <c r="F221" s="1"/>
      <c r="G221" s="1"/>
      <c r="H221" s="1"/>
      <c r="I221" s="1"/>
      <c r="J221" s="1"/>
      <c r="K221" s="1"/>
      <c r="L221" s="1"/>
      <c r="M221" s="62"/>
      <c r="N221" s="62"/>
      <c r="O221" s="24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23"/>
      <c r="AG221" s="8"/>
      <c r="AH221" s="8"/>
      <c r="AI221" s="8"/>
      <c r="AJ221" s="8"/>
      <c r="AK221" s="8"/>
    </row>
    <row r="222" spans="1:37" s="63" customFormat="1" ht="15" customHeight="1" x14ac:dyDescent="0.2">
      <c r="A222" s="1"/>
      <c r="B222" s="1"/>
      <c r="C222" s="8"/>
      <c r="D222" s="8"/>
      <c r="E222" s="1"/>
      <c r="F222" s="1"/>
      <c r="G222" s="1"/>
      <c r="H222" s="1"/>
      <c r="I222" s="1"/>
      <c r="J222" s="1"/>
      <c r="K222" s="1"/>
      <c r="L222" s="1"/>
      <c r="M222" s="62"/>
      <c r="N222" s="62"/>
      <c r="O222" s="24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23"/>
      <c r="AG222" s="8"/>
      <c r="AH222" s="8"/>
      <c r="AI222" s="8"/>
      <c r="AJ222" s="8"/>
      <c r="AK222" s="8"/>
    </row>
    <row r="223" spans="1:37" s="63" customFormat="1" ht="15" customHeight="1" x14ac:dyDescent="0.2">
      <c r="A223" s="1"/>
      <c r="B223" s="1"/>
      <c r="C223" s="8"/>
      <c r="D223" s="8"/>
      <c r="E223" s="1"/>
      <c r="F223" s="1"/>
      <c r="G223" s="1"/>
      <c r="H223" s="1"/>
      <c r="I223" s="1"/>
      <c r="J223" s="1"/>
      <c r="K223" s="1"/>
      <c r="L223" s="1"/>
      <c r="M223" s="62"/>
      <c r="N223" s="62"/>
      <c r="O223" s="24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23"/>
      <c r="AG223" s="8"/>
      <c r="AH223" s="8"/>
      <c r="AI223" s="8"/>
      <c r="AJ223" s="8"/>
      <c r="AK223" s="8"/>
    </row>
    <row r="224" spans="1:37" s="63" customFormat="1" ht="15" customHeight="1" x14ac:dyDescent="0.2">
      <c r="A224" s="1"/>
      <c r="B224" s="1"/>
      <c r="C224" s="8"/>
      <c r="D224" s="8"/>
      <c r="E224" s="1"/>
      <c r="F224" s="1"/>
      <c r="G224" s="1"/>
      <c r="H224" s="1"/>
      <c r="I224" s="1"/>
      <c r="J224" s="1"/>
      <c r="K224" s="1"/>
      <c r="L224" s="1"/>
      <c r="M224" s="62"/>
      <c r="N224" s="62"/>
      <c r="O224" s="24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23"/>
      <c r="AG224" s="8"/>
      <c r="AH224" s="8"/>
      <c r="AI224" s="8"/>
      <c r="AJ224" s="8"/>
      <c r="AK224" s="8"/>
    </row>
    <row r="225" spans="1:37" s="63" customFormat="1" ht="15" customHeight="1" x14ac:dyDescent="0.2">
      <c r="A225" s="1"/>
      <c r="B225" s="1"/>
      <c r="C225" s="8"/>
      <c r="D225" s="8"/>
      <c r="E225" s="1"/>
      <c r="F225" s="1"/>
      <c r="G225" s="1"/>
      <c r="H225" s="1"/>
      <c r="I225" s="1"/>
      <c r="J225" s="1"/>
      <c r="K225" s="1"/>
      <c r="L225" s="1"/>
      <c r="M225" s="62"/>
      <c r="N225" s="62"/>
      <c r="O225" s="24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23"/>
      <c r="AG225" s="8"/>
      <c r="AH225" s="8"/>
      <c r="AI225" s="8"/>
      <c r="AJ225" s="8"/>
      <c r="AK225" s="8"/>
    </row>
    <row r="226" spans="1:37" s="63" customFormat="1" ht="15" customHeight="1" x14ac:dyDescent="0.2">
      <c r="A226" s="1"/>
      <c r="B226" s="1"/>
      <c r="C226" s="8"/>
      <c r="D226" s="8"/>
      <c r="E226" s="1"/>
      <c r="F226" s="1"/>
      <c r="G226" s="1"/>
      <c r="H226" s="1"/>
      <c r="I226" s="1"/>
      <c r="J226" s="1"/>
      <c r="K226" s="1"/>
      <c r="L226" s="1"/>
      <c r="M226" s="62"/>
      <c r="N226" s="62"/>
      <c r="O226" s="24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23"/>
      <c r="AG226" s="8"/>
      <c r="AH226" s="8"/>
      <c r="AI226" s="8"/>
      <c r="AJ226" s="8"/>
      <c r="AK226" s="8"/>
    </row>
    <row r="227" spans="1:37" s="63" customFormat="1" ht="15" customHeight="1" x14ac:dyDescent="0.2">
      <c r="A227" s="1"/>
      <c r="B227" s="1"/>
      <c r="C227" s="8"/>
      <c r="D227" s="8"/>
      <c r="E227" s="1"/>
      <c r="F227" s="1"/>
      <c r="G227" s="1"/>
      <c r="H227" s="1"/>
      <c r="I227" s="1"/>
      <c r="J227" s="1"/>
      <c r="K227" s="1"/>
      <c r="L227" s="1"/>
      <c r="M227" s="62"/>
      <c r="N227" s="62"/>
      <c r="O227" s="24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23"/>
      <c r="AG227" s="8"/>
      <c r="AH227" s="8"/>
      <c r="AI227" s="8"/>
      <c r="AJ227" s="8"/>
      <c r="AK227" s="8"/>
    </row>
    <row r="228" spans="1:37" s="63" customFormat="1" ht="15" customHeight="1" x14ac:dyDescent="0.2">
      <c r="A228" s="1"/>
      <c r="B228" s="1"/>
      <c r="C228" s="8"/>
      <c r="D228" s="8"/>
      <c r="E228" s="1"/>
      <c r="F228" s="1"/>
      <c r="G228" s="1"/>
      <c r="H228" s="1"/>
      <c r="I228" s="1"/>
      <c r="J228" s="1"/>
      <c r="K228" s="1"/>
      <c r="L228" s="1"/>
      <c r="M228" s="62"/>
      <c r="N228" s="62"/>
      <c r="O228" s="24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23"/>
      <c r="AG228" s="8"/>
      <c r="AH228" s="8"/>
      <c r="AI228" s="8"/>
      <c r="AJ228" s="8"/>
      <c r="AK228" s="8"/>
    </row>
    <row r="229" spans="1:37" s="63" customFormat="1" ht="15" customHeight="1" x14ac:dyDescent="0.2">
      <c r="A229" s="1"/>
      <c r="B229" s="1"/>
      <c r="C229" s="8"/>
      <c r="D229" s="8"/>
      <c r="E229" s="1"/>
      <c r="F229" s="1"/>
      <c r="G229" s="1"/>
      <c r="H229" s="1"/>
      <c r="I229" s="1"/>
      <c r="J229" s="1"/>
      <c r="K229" s="1"/>
      <c r="L229" s="1"/>
      <c r="M229" s="62"/>
      <c r="N229" s="62"/>
      <c r="O229" s="24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23"/>
      <c r="AG229" s="8"/>
      <c r="AH229" s="8"/>
      <c r="AI229" s="8"/>
      <c r="AJ229" s="8"/>
      <c r="AK229" s="8"/>
    </row>
    <row r="230" spans="1:37" s="63" customFormat="1" ht="15" customHeight="1" x14ac:dyDescent="0.2">
      <c r="A230" s="1"/>
      <c r="B230" s="1"/>
      <c r="C230" s="8"/>
      <c r="D230" s="8"/>
      <c r="E230" s="1"/>
      <c r="F230" s="1"/>
      <c r="G230" s="1"/>
      <c r="H230" s="1"/>
      <c r="I230" s="1"/>
      <c r="J230" s="1"/>
      <c r="K230" s="1"/>
      <c r="L230" s="1"/>
      <c r="M230" s="62"/>
      <c r="N230" s="62"/>
      <c r="O230" s="24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23"/>
      <c r="AG230" s="8"/>
      <c r="AH230" s="8"/>
      <c r="AI230" s="8"/>
      <c r="AJ230" s="8"/>
      <c r="AK230" s="8"/>
    </row>
    <row r="231" spans="1:37" s="63" customFormat="1" ht="15" customHeight="1" x14ac:dyDescent="0.2">
      <c r="A231" s="1"/>
      <c r="B231" s="1"/>
      <c r="C231" s="8"/>
      <c r="D231" s="8"/>
      <c r="E231" s="1"/>
      <c r="F231" s="1"/>
      <c r="G231" s="1"/>
      <c r="H231" s="1"/>
      <c r="I231" s="1"/>
      <c r="J231" s="1"/>
      <c r="K231" s="1"/>
      <c r="L231" s="1"/>
      <c r="M231" s="62"/>
      <c r="N231" s="62"/>
      <c r="O231" s="24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23"/>
      <c r="AG231" s="8"/>
      <c r="AH231" s="8"/>
      <c r="AI231" s="8"/>
      <c r="AJ231" s="8"/>
      <c r="AK231" s="8"/>
    </row>
    <row r="232" spans="1:37" s="63" customFormat="1" ht="15" customHeight="1" x14ac:dyDescent="0.2">
      <c r="A232" s="1"/>
      <c r="B232" s="1"/>
      <c r="C232" s="8"/>
      <c r="D232" s="8"/>
      <c r="E232" s="1"/>
      <c r="F232" s="1"/>
      <c r="G232" s="1"/>
      <c r="H232" s="1"/>
      <c r="I232" s="1"/>
      <c r="J232" s="1"/>
      <c r="K232" s="1"/>
      <c r="L232" s="1"/>
      <c r="M232" s="62"/>
      <c r="N232" s="62"/>
      <c r="O232" s="24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23"/>
      <c r="AG232" s="8"/>
      <c r="AH232" s="8"/>
      <c r="AI232" s="8"/>
      <c r="AJ232" s="8"/>
      <c r="AK232" s="8"/>
    </row>
    <row r="233" spans="1:37" s="63" customFormat="1" ht="15" customHeight="1" x14ac:dyDescent="0.2">
      <c r="A233" s="1"/>
      <c r="B233" s="1"/>
      <c r="C233" s="8"/>
      <c r="D233" s="8"/>
      <c r="E233" s="1"/>
      <c r="F233" s="1"/>
      <c r="G233" s="1"/>
      <c r="H233" s="1"/>
      <c r="I233" s="1"/>
      <c r="J233" s="1"/>
      <c r="K233" s="1"/>
      <c r="L233" s="1"/>
      <c r="M233" s="62"/>
      <c r="N233" s="62"/>
      <c r="O233" s="24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23"/>
      <c r="AG233" s="8"/>
      <c r="AH233" s="8"/>
      <c r="AI233" s="8"/>
      <c r="AJ233" s="8"/>
      <c r="AK233" s="8"/>
    </row>
    <row r="234" spans="1:37" s="63" customFormat="1" ht="15" customHeight="1" x14ac:dyDescent="0.2">
      <c r="A234" s="1"/>
      <c r="B234" s="1"/>
      <c r="C234" s="8"/>
      <c r="D234" s="8"/>
      <c r="E234" s="1"/>
      <c r="F234" s="1"/>
      <c r="G234" s="1"/>
      <c r="H234" s="1"/>
      <c r="I234" s="1"/>
      <c r="J234" s="1"/>
      <c r="K234" s="1"/>
      <c r="L234" s="1"/>
      <c r="M234" s="62"/>
      <c r="N234" s="62"/>
      <c r="O234" s="24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23"/>
      <c r="AG234" s="8"/>
      <c r="AH234" s="8"/>
      <c r="AI234" s="8"/>
      <c r="AJ234" s="8"/>
      <c r="AK234" s="8"/>
    </row>
    <row r="235" spans="1:37" s="63" customFormat="1" ht="15" customHeight="1" x14ac:dyDescent="0.2">
      <c r="A235" s="1"/>
      <c r="B235" s="1"/>
      <c r="C235" s="8"/>
      <c r="D235" s="8"/>
      <c r="E235" s="1"/>
      <c r="F235" s="1"/>
      <c r="G235" s="1"/>
      <c r="H235" s="1"/>
      <c r="I235" s="1"/>
      <c r="J235" s="1"/>
      <c r="K235" s="1"/>
      <c r="L235" s="1"/>
      <c r="M235" s="62"/>
      <c r="N235" s="62"/>
      <c r="O235" s="24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23"/>
      <c r="AG235" s="8"/>
      <c r="AH235" s="8"/>
      <c r="AI235" s="8"/>
      <c r="AJ235" s="8"/>
      <c r="AK235" s="8"/>
    </row>
    <row r="236" spans="1:37" s="63" customFormat="1" ht="15" customHeight="1" x14ac:dyDescent="0.2">
      <c r="A236" s="1"/>
      <c r="B236" s="1"/>
      <c r="C236" s="8"/>
      <c r="D236" s="8"/>
      <c r="E236" s="1"/>
      <c r="F236" s="1"/>
      <c r="G236" s="1"/>
      <c r="H236" s="1"/>
      <c r="I236" s="1"/>
      <c r="J236" s="1"/>
      <c r="K236" s="1"/>
      <c r="L236" s="1"/>
      <c r="M236" s="62"/>
      <c r="N236" s="62"/>
      <c r="O236" s="24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23"/>
      <c r="AG236" s="8"/>
      <c r="AH236" s="8"/>
      <c r="AI236" s="8"/>
      <c r="AJ236" s="8"/>
      <c r="AK236" s="8"/>
    </row>
    <row r="237" spans="1:37" s="63" customFormat="1" ht="15" customHeight="1" x14ac:dyDescent="0.2">
      <c r="A237" s="1"/>
      <c r="B237" s="1"/>
      <c r="C237" s="8"/>
      <c r="D237" s="8"/>
      <c r="E237" s="1"/>
      <c r="F237" s="1"/>
      <c r="G237" s="1"/>
      <c r="H237" s="1"/>
      <c r="I237" s="1"/>
      <c r="J237" s="1"/>
      <c r="K237" s="1"/>
      <c r="L237" s="1"/>
      <c r="M237" s="62"/>
      <c r="N237" s="62"/>
      <c r="O237" s="24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23"/>
      <c r="AG237" s="8"/>
      <c r="AH237" s="8"/>
      <c r="AI237" s="8"/>
      <c r="AJ237" s="8"/>
      <c r="AK237" s="8"/>
    </row>
    <row r="238" spans="1:37" s="63" customFormat="1" ht="15" customHeight="1" x14ac:dyDescent="0.2">
      <c r="A238" s="1"/>
      <c r="B238" s="1"/>
      <c r="C238" s="8"/>
      <c r="D238" s="8"/>
      <c r="E238" s="1"/>
      <c r="F238" s="1"/>
      <c r="G238" s="1"/>
      <c r="H238" s="1"/>
      <c r="I238" s="1"/>
      <c r="J238" s="1"/>
      <c r="K238" s="1"/>
      <c r="L238" s="1"/>
      <c r="M238" s="62"/>
      <c r="N238" s="62"/>
      <c r="O238" s="24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23"/>
      <c r="AG238" s="8"/>
      <c r="AH238" s="8"/>
      <c r="AI238" s="8"/>
      <c r="AJ238" s="8"/>
      <c r="AK238" s="8"/>
    </row>
    <row r="239" spans="1:37" s="63" customFormat="1" ht="15" customHeight="1" x14ac:dyDescent="0.2">
      <c r="A239" s="1"/>
      <c r="B239" s="1"/>
      <c r="C239" s="8"/>
      <c r="D239" s="8"/>
      <c r="E239" s="1"/>
      <c r="F239" s="1"/>
      <c r="G239" s="1"/>
      <c r="H239" s="1"/>
      <c r="I239" s="1"/>
      <c r="J239" s="1"/>
      <c r="K239" s="1"/>
      <c r="L239" s="1"/>
      <c r="M239" s="62"/>
      <c r="N239" s="62"/>
      <c r="O239" s="24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23"/>
      <c r="AG239" s="8"/>
      <c r="AH239" s="8"/>
      <c r="AI239" s="8"/>
      <c r="AJ239" s="8"/>
      <c r="AK239" s="8"/>
    </row>
    <row r="240" spans="1:37" s="63" customFormat="1" ht="15" customHeight="1" x14ac:dyDescent="0.2">
      <c r="A240" s="1"/>
      <c r="B240" s="1"/>
      <c r="C240" s="8"/>
      <c r="D240" s="8"/>
      <c r="E240" s="1"/>
      <c r="F240" s="1"/>
      <c r="G240" s="1"/>
      <c r="H240" s="1"/>
      <c r="I240" s="1"/>
      <c r="J240" s="1"/>
      <c r="K240" s="1"/>
      <c r="L240" s="1"/>
      <c r="M240" s="62"/>
      <c r="N240" s="62"/>
      <c r="O240" s="24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23"/>
      <c r="AG240" s="8"/>
      <c r="AH240" s="8"/>
      <c r="AI240" s="8"/>
      <c r="AJ240" s="8"/>
      <c r="AK240" s="8"/>
    </row>
    <row r="241" spans="1:37" s="63" customFormat="1" ht="15" customHeight="1" x14ac:dyDescent="0.2">
      <c r="A241" s="1"/>
      <c r="B241" s="1"/>
      <c r="C241" s="8"/>
      <c r="D241" s="8"/>
      <c r="E241" s="1"/>
      <c r="F241" s="1"/>
      <c r="G241" s="1"/>
      <c r="H241" s="1"/>
      <c r="I241" s="1"/>
      <c r="J241" s="1"/>
      <c r="K241" s="1"/>
      <c r="L241" s="1"/>
      <c r="M241" s="62"/>
      <c r="N241" s="62"/>
      <c r="O241" s="24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23"/>
      <c r="AG241" s="8"/>
      <c r="AH241" s="8"/>
      <c r="AI241" s="8"/>
      <c r="AJ241" s="8"/>
      <c r="AK241" s="8"/>
    </row>
    <row r="242" spans="1:37" s="63" customFormat="1" ht="15" customHeight="1" x14ac:dyDescent="0.2">
      <c r="A242" s="1"/>
      <c r="B242" s="1"/>
      <c r="C242" s="8"/>
      <c r="D242" s="8"/>
      <c r="E242" s="1"/>
      <c r="F242" s="1"/>
      <c r="G242" s="1"/>
      <c r="H242" s="1"/>
      <c r="I242" s="1"/>
      <c r="J242" s="1"/>
      <c r="K242" s="1"/>
      <c r="L242" s="1"/>
      <c r="M242" s="62"/>
      <c r="N242" s="62"/>
      <c r="O242" s="24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23"/>
      <c r="AG242" s="8"/>
      <c r="AH242" s="8"/>
      <c r="AI242" s="8"/>
      <c r="AJ242" s="8"/>
      <c r="AK242" s="8"/>
    </row>
    <row r="243" spans="1:37" s="63" customFormat="1" ht="15" customHeight="1" x14ac:dyDescent="0.2">
      <c r="A243" s="1"/>
      <c r="B243" s="1"/>
      <c r="C243" s="8"/>
      <c r="D243" s="8"/>
      <c r="E243" s="1"/>
      <c r="F243" s="1"/>
      <c r="G243" s="1"/>
      <c r="H243" s="1"/>
      <c r="I243" s="1"/>
      <c r="J243" s="1"/>
      <c r="K243" s="1"/>
      <c r="L243" s="1"/>
      <c r="M243" s="62"/>
      <c r="N243" s="62"/>
      <c r="O243" s="24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23"/>
      <c r="AG243" s="8"/>
      <c r="AH243" s="8"/>
      <c r="AI243" s="8"/>
      <c r="AJ243" s="8"/>
      <c r="AK243" s="8"/>
    </row>
    <row r="244" spans="1:37" s="63" customFormat="1" ht="15" customHeight="1" x14ac:dyDescent="0.2">
      <c r="A244" s="1"/>
      <c r="B244" s="1"/>
      <c r="C244" s="8"/>
      <c r="D244" s="8"/>
      <c r="E244" s="1"/>
      <c r="F244" s="1"/>
      <c r="G244" s="1"/>
      <c r="H244" s="1"/>
      <c r="I244" s="1"/>
      <c r="J244" s="1"/>
      <c r="K244" s="1"/>
      <c r="L244" s="1"/>
      <c r="M244" s="62"/>
      <c r="N244" s="62"/>
      <c r="O244" s="24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23"/>
      <c r="AG244" s="8"/>
      <c r="AH244" s="8"/>
      <c r="AI244" s="8"/>
      <c r="AJ244" s="8"/>
      <c r="AK244" s="8"/>
    </row>
    <row r="245" spans="1:37" s="63" customFormat="1" ht="15" customHeight="1" x14ac:dyDescent="0.2">
      <c r="A245" s="1"/>
      <c r="B245" s="1"/>
      <c r="C245" s="8"/>
      <c r="D245" s="8"/>
      <c r="E245" s="1"/>
      <c r="F245" s="1"/>
      <c r="G245" s="1"/>
      <c r="H245" s="1"/>
      <c r="I245" s="1"/>
      <c r="J245" s="1"/>
      <c r="K245" s="1"/>
      <c r="L245" s="1"/>
      <c r="M245" s="62"/>
      <c r="N245" s="62"/>
      <c r="O245" s="24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23"/>
      <c r="AG245" s="8"/>
      <c r="AH245" s="8"/>
      <c r="AI245" s="8"/>
      <c r="AJ245" s="8"/>
      <c r="AK245" s="8"/>
    </row>
    <row r="246" spans="1:37" s="63" customFormat="1" ht="15" customHeight="1" x14ac:dyDescent="0.2">
      <c r="A246" s="1"/>
      <c r="B246" s="1"/>
      <c r="C246" s="8"/>
      <c r="D246" s="8"/>
      <c r="E246" s="1"/>
      <c r="F246" s="1"/>
      <c r="G246" s="1"/>
      <c r="H246" s="1"/>
      <c r="I246" s="1"/>
      <c r="J246" s="1"/>
      <c r="K246" s="1"/>
      <c r="L246" s="1"/>
      <c r="M246" s="62"/>
      <c r="N246" s="62"/>
      <c r="O246" s="24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23"/>
      <c r="AG246" s="8"/>
      <c r="AH246" s="8"/>
      <c r="AI246" s="8"/>
      <c r="AJ246" s="8"/>
      <c r="AK24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5.85546875" style="41" customWidth="1"/>
    <col min="15" max="15" width="5.5703125" style="41" customWidth="1"/>
    <col min="16" max="16" width="0.7109375" style="4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bestFit="1" customWidth="1"/>
    <col min="27" max="31" width="5.42578125" style="124" customWidth="1"/>
    <col min="32" max="32" width="8" style="124" customWidth="1"/>
    <col min="33" max="33" width="0.7109375" customWidth="1"/>
    <col min="34" max="37" width="5.7109375" style="41" customWidth="1"/>
    <col min="38" max="38" width="0.7109375" style="41" customWidth="1"/>
    <col min="39" max="43" width="5.42578125" style="124" customWidth="1"/>
    <col min="44" max="44" width="8.140625" style="124" customWidth="1"/>
    <col min="45" max="45" width="0.7109375" customWidth="1"/>
  </cols>
  <sheetData>
    <row r="1" spans="1:57" x14ac:dyDescent="0.25">
      <c r="A1" s="1"/>
      <c r="B1" s="2" t="s">
        <v>40</v>
      </c>
      <c r="C1" s="2"/>
      <c r="D1" s="3"/>
      <c r="E1" s="4" t="s">
        <v>47</v>
      </c>
      <c r="F1" s="5"/>
      <c r="G1" s="86"/>
      <c r="H1" s="86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11"/>
      <c r="AD1" s="11"/>
      <c r="AE1" s="3"/>
      <c r="AF1" s="3"/>
      <c r="AG1" s="7"/>
      <c r="AH1" s="5"/>
      <c r="AI1" s="5"/>
      <c r="AJ1" s="5"/>
      <c r="AK1" s="5"/>
      <c r="AL1" s="5"/>
      <c r="AM1" s="3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7" t="s">
        <v>63</v>
      </c>
      <c r="C2" s="88"/>
      <c r="D2" s="89"/>
      <c r="E2" s="13" t="s">
        <v>17</v>
      </c>
      <c r="F2" s="14"/>
      <c r="G2" s="14"/>
      <c r="H2" s="14"/>
      <c r="I2" s="20"/>
      <c r="J2" s="15"/>
      <c r="K2" s="51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90" t="s">
        <v>66</v>
      </c>
      <c r="Y2" s="91"/>
      <c r="Z2" s="92"/>
      <c r="AA2" s="18" t="s">
        <v>17</v>
      </c>
      <c r="AB2" s="14"/>
      <c r="AC2" s="14"/>
      <c r="AD2" s="14"/>
      <c r="AE2" s="14"/>
      <c r="AF2" s="15"/>
      <c r="AG2" s="51"/>
      <c r="AH2" s="22" t="s">
        <v>67</v>
      </c>
      <c r="AI2" s="14"/>
      <c r="AJ2" s="14"/>
      <c r="AK2" s="21"/>
      <c r="AL2" s="19"/>
      <c r="AM2" s="125" t="s">
        <v>65</v>
      </c>
      <c r="AN2" s="14"/>
      <c r="AO2" s="14"/>
      <c r="AP2" s="14"/>
      <c r="AQ2" s="14"/>
      <c r="AR2" s="15"/>
      <c r="AS2" s="93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21</v>
      </c>
      <c r="K3" s="93"/>
      <c r="L3" s="18" t="s">
        <v>14</v>
      </c>
      <c r="M3" s="18" t="s">
        <v>15</v>
      </c>
      <c r="N3" s="18" t="s">
        <v>68</v>
      </c>
      <c r="O3" s="18" t="s">
        <v>3</v>
      </c>
      <c r="P3" s="24"/>
      <c r="Q3" s="18" t="s">
        <v>4</v>
      </c>
      <c r="R3" s="18" t="s">
        <v>13</v>
      </c>
      <c r="S3" s="15" t="s">
        <v>14</v>
      </c>
      <c r="T3" s="18" t="s">
        <v>15</v>
      </c>
      <c r="U3" s="18" t="s">
        <v>3</v>
      </c>
      <c r="V3" s="18" t="s">
        <v>21</v>
      </c>
      <c r="W3" s="93"/>
      <c r="X3" s="18" t="s">
        <v>0</v>
      </c>
      <c r="Y3" s="18" t="s">
        <v>12</v>
      </c>
      <c r="Z3" s="13" t="s">
        <v>1</v>
      </c>
      <c r="AA3" s="18" t="s">
        <v>4</v>
      </c>
      <c r="AB3" s="18" t="s">
        <v>13</v>
      </c>
      <c r="AC3" s="15" t="s">
        <v>14</v>
      </c>
      <c r="AD3" s="18" t="s">
        <v>15</v>
      </c>
      <c r="AE3" s="18" t="s">
        <v>3</v>
      </c>
      <c r="AF3" s="18" t="s">
        <v>21</v>
      </c>
      <c r="AG3" s="93"/>
      <c r="AH3" s="18" t="s">
        <v>14</v>
      </c>
      <c r="AI3" s="18" t="s">
        <v>15</v>
      </c>
      <c r="AJ3" s="18" t="s">
        <v>68</v>
      </c>
      <c r="AK3" s="18" t="s">
        <v>3</v>
      </c>
      <c r="AL3" s="24"/>
      <c r="AM3" s="18" t="s">
        <v>4</v>
      </c>
      <c r="AN3" s="18" t="s">
        <v>13</v>
      </c>
      <c r="AO3" s="15" t="s">
        <v>14</v>
      </c>
      <c r="AP3" s="18" t="s">
        <v>15</v>
      </c>
      <c r="AQ3" s="18" t="s">
        <v>3</v>
      </c>
      <c r="AR3" s="18" t="s">
        <v>21</v>
      </c>
      <c r="AS3" s="93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30"/>
      <c r="C4" s="37"/>
      <c r="D4" s="33"/>
      <c r="E4" s="30"/>
      <c r="F4" s="30"/>
      <c r="G4" s="30"/>
      <c r="H4" s="94"/>
      <c r="I4" s="30"/>
      <c r="J4" s="95"/>
      <c r="K4" s="41"/>
      <c r="L4" s="96"/>
      <c r="M4" s="18"/>
      <c r="N4" s="18"/>
      <c r="O4" s="18"/>
      <c r="P4" s="24"/>
      <c r="Q4" s="30"/>
      <c r="R4" s="30"/>
      <c r="S4" s="94"/>
      <c r="T4" s="30"/>
      <c r="U4" s="30"/>
      <c r="V4" s="97"/>
      <c r="W4" s="41"/>
      <c r="X4" s="30"/>
      <c r="Y4" s="30"/>
      <c r="Z4" s="33"/>
      <c r="AA4" s="30"/>
      <c r="AB4" s="30"/>
      <c r="AC4" s="37"/>
      <c r="AD4" s="30"/>
      <c r="AE4" s="30"/>
      <c r="AF4" s="30"/>
      <c r="AG4" s="41"/>
      <c r="AH4" s="96"/>
      <c r="AI4" s="18"/>
      <c r="AJ4" s="18"/>
      <c r="AK4" s="18"/>
      <c r="AM4" s="30"/>
      <c r="AN4" s="30"/>
      <c r="AO4" s="94"/>
      <c r="AP4" s="30"/>
      <c r="AQ4" s="30"/>
      <c r="AR4" s="94"/>
      <c r="AS4" s="4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30">
        <v>2003</v>
      </c>
      <c r="C5" s="30" t="s">
        <v>73</v>
      </c>
      <c r="D5" s="33" t="s">
        <v>39</v>
      </c>
      <c r="E5" s="30">
        <v>1</v>
      </c>
      <c r="F5" s="30">
        <v>0</v>
      </c>
      <c r="G5" s="30">
        <v>0</v>
      </c>
      <c r="H5" s="30">
        <v>0</v>
      </c>
      <c r="I5" s="30">
        <v>0</v>
      </c>
      <c r="J5" s="120">
        <v>0</v>
      </c>
      <c r="K5" s="24">
        <v>0</v>
      </c>
      <c r="L5" s="96"/>
      <c r="M5" s="96"/>
      <c r="N5" s="96"/>
      <c r="O5" s="18"/>
      <c r="P5" s="24"/>
      <c r="Q5" s="30"/>
      <c r="R5" s="30"/>
      <c r="S5" s="94"/>
      <c r="T5" s="30"/>
      <c r="U5" s="30"/>
      <c r="V5" s="97"/>
      <c r="W5" s="41"/>
      <c r="X5" s="30"/>
      <c r="Y5" s="30"/>
      <c r="Z5" s="33"/>
      <c r="AA5" s="30"/>
      <c r="AB5" s="30"/>
      <c r="AC5" s="37"/>
      <c r="AD5" s="30"/>
      <c r="AE5" s="30"/>
      <c r="AF5" s="30"/>
      <c r="AG5" s="41"/>
      <c r="AH5" s="96"/>
      <c r="AI5" s="18"/>
      <c r="AJ5" s="18"/>
      <c r="AK5" s="18"/>
      <c r="AM5" s="30"/>
      <c r="AN5" s="30"/>
      <c r="AO5" s="94"/>
      <c r="AP5" s="30"/>
      <c r="AQ5" s="30"/>
      <c r="AR5" s="94"/>
      <c r="AS5" s="4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30"/>
      <c r="C6" s="30"/>
      <c r="D6" s="33"/>
      <c r="E6" s="30"/>
      <c r="F6" s="30"/>
      <c r="G6" s="30"/>
      <c r="H6" s="30"/>
      <c r="I6" s="30"/>
      <c r="J6" s="120"/>
      <c r="K6" s="24"/>
      <c r="L6" s="96"/>
      <c r="M6" s="96"/>
      <c r="N6" s="96"/>
      <c r="O6" s="18"/>
      <c r="P6" s="24"/>
      <c r="Q6" s="30"/>
      <c r="R6" s="30"/>
      <c r="S6" s="94"/>
      <c r="T6" s="30"/>
      <c r="U6" s="30"/>
      <c r="V6" s="97"/>
      <c r="W6" s="41"/>
      <c r="X6" s="30">
        <v>2004</v>
      </c>
      <c r="Y6" s="30" t="s">
        <v>73</v>
      </c>
      <c r="Z6" s="33" t="s">
        <v>55</v>
      </c>
      <c r="AA6" s="30">
        <v>12</v>
      </c>
      <c r="AB6" s="30">
        <v>2</v>
      </c>
      <c r="AC6" s="37">
        <v>16</v>
      </c>
      <c r="AD6" s="30">
        <v>22</v>
      </c>
      <c r="AE6" s="30">
        <v>55</v>
      </c>
      <c r="AF6" s="120">
        <v>0.65500000000000003</v>
      </c>
      <c r="AG6" s="41">
        <v>84</v>
      </c>
      <c r="AH6" s="96"/>
      <c r="AI6" s="18"/>
      <c r="AJ6" s="18"/>
      <c r="AK6" s="18"/>
      <c r="AM6" s="30">
        <v>4</v>
      </c>
      <c r="AN6" s="30">
        <v>1</v>
      </c>
      <c r="AO6" s="94">
        <v>4</v>
      </c>
      <c r="AP6" s="30">
        <v>3</v>
      </c>
      <c r="AQ6" s="30">
        <v>13</v>
      </c>
      <c r="AR6" s="126">
        <v>0.56499999999999995</v>
      </c>
      <c r="AS6" s="41">
        <v>23</v>
      </c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30">
        <v>2005</v>
      </c>
      <c r="C7" s="30" t="s">
        <v>45</v>
      </c>
      <c r="D7" s="33" t="s">
        <v>55</v>
      </c>
      <c r="E7" s="30">
        <v>17</v>
      </c>
      <c r="F7" s="30">
        <v>1</v>
      </c>
      <c r="G7" s="30">
        <v>4</v>
      </c>
      <c r="H7" s="30">
        <v>14</v>
      </c>
      <c r="I7" s="30">
        <v>36</v>
      </c>
      <c r="J7" s="120">
        <v>0.42349999999999999</v>
      </c>
      <c r="K7" s="24">
        <v>85</v>
      </c>
      <c r="L7" s="96"/>
      <c r="M7" s="96"/>
      <c r="N7" s="96"/>
      <c r="O7" s="18"/>
      <c r="P7" s="24"/>
      <c r="Q7" s="30"/>
      <c r="R7" s="30"/>
      <c r="S7" s="94"/>
      <c r="T7" s="30"/>
      <c r="U7" s="30"/>
      <c r="V7" s="97"/>
      <c r="W7" s="41"/>
      <c r="X7" s="30"/>
      <c r="Y7" s="30"/>
      <c r="Z7" s="33"/>
      <c r="AA7" s="30"/>
      <c r="AB7" s="30"/>
      <c r="AC7" s="37"/>
      <c r="AD7" s="30"/>
      <c r="AE7" s="30"/>
      <c r="AF7" s="30"/>
      <c r="AG7" s="41"/>
      <c r="AH7" s="96"/>
      <c r="AI7" s="18"/>
      <c r="AJ7" s="18"/>
      <c r="AK7" s="18"/>
      <c r="AM7" s="30"/>
      <c r="AN7" s="30"/>
      <c r="AO7" s="94"/>
      <c r="AP7" s="30"/>
      <c r="AQ7" s="30"/>
      <c r="AR7" s="94"/>
      <c r="AS7" s="4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30">
        <v>2006</v>
      </c>
      <c r="C8" s="30" t="s">
        <v>44</v>
      </c>
      <c r="D8" s="33" t="s">
        <v>55</v>
      </c>
      <c r="E8" s="30">
        <v>13</v>
      </c>
      <c r="F8" s="30">
        <v>3</v>
      </c>
      <c r="G8" s="30">
        <v>4</v>
      </c>
      <c r="H8" s="30">
        <v>19</v>
      </c>
      <c r="I8" s="30">
        <v>64</v>
      </c>
      <c r="J8" s="120">
        <v>0.65300000000000002</v>
      </c>
      <c r="K8" s="24">
        <v>98</v>
      </c>
      <c r="L8" s="96"/>
      <c r="M8" s="96" t="s">
        <v>57</v>
      </c>
      <c r="N8" s="96"/>
      <c r="O8" s="18"/>
      <c r="P8" s="24"/>
      <c r="Q8" s="30"/>
      <c r="R8" s="30"/>
      <c r="S8" s="94"/>
      <c r="T8" s="30"/>
      <c r="U8" s="30"/>
      <c r="V8" s="97"/>
      <c r="W8" s="41"/>
      <c r="X8" s="30"/>
      <c r="Y8" s="30"/>
      <c r="Z8" s="33"/>
      <c r="AA8" s="30"/>
      <c r="AB8" s="30"/>
      <c r="AC8" s="37"/>
      <c r="AD8" s="30"/>
      <c r="AE8" s="30"/>
      <c r="AF8" s="30"/>
      <c r="AG8" s="41"/>
      <c r="AH8" s="96"/>
      <c r="AI8" s="18"/>
      <c r="AJ8" s="18"/>
      <c r="AK8" s="18"/>
      <c r="AM8" s="30"/>
      <c r="AN8" s="30"/>
      <c r="AO8" s="94"/>
      <c r="AP8" s="30"/>
      <c r="AQ8" s="30"/>
      <c r="AR8" s="94"/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30">
        <v>2007</v>
      </c>
      <c r="C9" s="30" t="s">
        <v>45</v>
      </c>
      <c r="D9" s="33" t="s">
        <v>55</v>
      </c>
      <c r="E9" s="30">
        <v>11</v>
      </c>
      <c r="F9" s="30">
        <v>1</v>
      </c>
      <c r="G9" s="30">
        <v>6</v>
      </c>
      <c r="H9" s="30">
        <v>17</v>
      </c>
      <c r="I9" s="30">
        <v>51</v>
      </c>
      <c r="J9" s="120">
        <v>0.63749999999999996</v>
      </c>
      <c r="K9" s="24">
        <v>80</v>
      </c>
      <c r="L9" s="96"/>
      <c r="M9" s="96"/>
      <c r="N9" s="96"/>
      <c r="O9" s="18"/>
      <c r="P9" s="24"/>
      <c r="Q9" s="30"/>
      <c r="R9" s="30"/>
      <c r="S9" s="94"/>
      <c r="T9" s="30"/>
      <c r="U9" s="30"/>
      <c r="V9" s="97"/>
      <c r="W9" s="41"/>
      <c r="X9" s="30"/>
      <c r="Y9" s="30"/>
      <c r="Z9" s="33"/>
      <c r="AA9" s="30"/>
      <c r="AB9" s="30"/>
      <c r="AC9" s="37"/>
      <c r="AD9" s="30"/>
      <c r="AE9" s="30"/>
      <c r="AF9" s="30"/>
      <c r="AG9" s="41"/>
      <c r="AH9" s="96"/>
      <c r="AI9" s="18"/>
      <c r="AJ9" s="18"/>
      <c r="AK9" s="18"/>
      <c r="AM9" s="30"/>
      <c r="AN9" s="30"/>
      <c r="AO9" s="94"/>
      <c r="AP9" s="30"/>
      <c r="AQ9" s="30"/>
      <c r="AR9" s="94"/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98" t="s">
        <v>69</v>
      </c>
      <c r="C10" s="99"/>
      <c r="D10" s="100"/>
      <c r="E10" s="101">
        <f>SUM(E4:E9)</f>
        <v>42</v>
      </c>
      <c r="F10" s="101">
        <f>SUM(F4:F9)</f>
        <v>5</v>
      </c>
      <c r="G10" s="101">
        <f>SUM(G4:G9)</f>
        <v>14</v>
      </c>
      <c r="H10" s="101">
        <f>SUM(H4:H9)</f>
        <v>50</v>
      </c>
      <c r="I10" s="101">
        <f>SUM(I4:I9)</f>
        <v>151</v>
      </c>
      <c r="J10" s="102">
        <f>PRODUCT(I10/K10)</f>
        <v>0.57414448669201523</v>
      </c>
      <c r="K10" s="51">
        <f>SUM(K4:K9)</f>
        <v>263</v>
      </c>
      <c r="L10" s="22"/>
      <c r="M10" s="20"/>
      <c r="N10" s="103"/>
      <c r="O10" s="104"/>
      <c r="P10" s="24"/>
      <c r="Q10" s="101">
        <f>SUM(Q4:Q9)</f>
        <v>0</v>
      </c>
      <c r="R10" s="101">
        <f>SUM(R4:R9)</f>
        <v>0</v>
      </c>
      <c r="S10" s="101">
        <f>SUM(S4:S9)</f>
        <v>0</v>
      </c>
      <c r="T10" s="101">
        <f>SUM(T4:T9)</f>
        <v>0</v>
      </c>
      <c r="U10" s="101">
        <f>SUM(U4:U9)</f>
        <v>0</v>
      </c>
      <c r="V10" s="35">
        <v>0</v>
      </c>
      <c r="W10" s="51">
        <f>SUM(W4:W9)</f>
        <v>0</v>
      </c>
      <c r="X10" s="16" t="s">
        <v>69</v>
      </c>
      <c r="Y10" s="17"/>
      <c r="Z10" s="15"/>
      <c r="AA10" s="101">
        <f>SUM(AA4:AA9)</f>
        <v>12</v>
      </c>
      <c r="AB10" s="101">
        <f>SUM(AB4:AB9)</f>
        <v>2</v>
      </c>
      <c r="AC10" s="101">
        <f>SUM(AC4:AC9)</f>
        <v>16</v>
      </c>
      <c r="AD10" s="101">
        <f>SUM(AD4:AD9)</f>
        <v>22</v>
      </c>
      <c r="AE10" s="101">
        <f>SUM(AE4:AE9)</f>
        <v>55</v>
      </c>
      <c r="AF10" s="102">
        <f>PRODUCT(AE10/AG10)</f>
        <v>0.65476190476190477</v>
      </c>
      <c r="AG10" s="51">
        <f>SUM(AG4:AG9)</f>
        <v>84</v>
      </c>
      <c r="AH10" s="22"/>
      <c r="AI10" s="20"/>
      <c r="AJ10" s="103"/>
      <c r="AK10" s="104"/>
      <c r="AL10" s="24"/>
      <c r="AM10" s="101">
        <f>SUM(AM4:AM9)</f>
        <v>4</v>
      </c>
      <c r="AN10" s="101">
        <f>SUM(AN4:AN9)</f>
        <v>1</v>
      </c>
      <c r="AO10" s="101">
        <f>SUM(AO4:AO9)</f>
        <v>4</v>
      </c>
      <c r="AP10" s="101">
        <f>SUM(AP4:AP9)</f>
        <v>3</v>
      </c>
      <c r="AQ10" s="101">
        <f>SUM(AQ4:AQ9)</f>
        <v>13</v>
      </c>
      <c r="AR10" s="102">
        <f>PRODUCT(AQ10/AS10)</f>
        <v>0.56521739130434778</v>
      </c>
      <c r="AS10" s="93">
        <f>SUM(AS4:AS9)</f>
        <v>23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39"/>
      <c r="K11" s="41"/>
      <c r="L11" s="24"/>
      <c r="M11" s="24"/>
      <c r="N11" s="24"/>
      <c r="O11" s="24"/>
      <c r="P11" s="1"/>
      <c r="Q11" s="1"/>
      <c r="R11" s="42"/>
      <c r="S11" s="1"/>
      <c r="T11" s="1"/>
      <c r="U11" s="24"/>
      <c r="V11" s="24"/>
      <c r="W11" s="41"/>
      <c r="X11" s="1"/>
      <c r="Y11" s="1"/>
      <c r="Z11" s="1"/>
      <c r="AA11" s="24"/>
      <c r="AB11" s="24"/>
      <c r="AC11" s="24"/>
      <c r="AD11" s="24"/>
      <c r="AE11" s="24"/>
      <c r="AF11" s="122"/>
      <c r="AG11" s="41"/>
      <c r="AH11" s="24"/>
      <c r="AI11" s="24"/>
      <c r="AJ11" s="24"/>
      <c r="AK11" s="24"/>
      <c r="AL11" s="1"/>
      <c r="AM11" s="24"/>
      <c r="AN11" s="123"/>
      <c r="AO11" s="24"/>
      <c r="AP11" s="24"/>
      <c r="AQ11" s="24"/>
      <c r="AR11" s="24"/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68" t="s">
        <v>70</v>
      </c>
      <c r="C12" s="70"/>
      <c r="D12" s="105"/>
      <c r="E12" s="15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8" t="s">
        <v>21</v>
      </c>
      <c r="K12" s="24"/>
      <c r="L12" s="18" t="s">
        <v>25</v>
      </c>
      <c r="M12" s="18" t="s">
        <v>26</v>
      </c>
      <c r="N12" s="18" t="s">
        <v>71</v>
      </c>
      <c r="O12" s="18" t="s">
        <v>72</v>
      </c>
      <c r="Q12" s="42"/>
      <c r="R12" s="106" t="s">
        <v>41</v>
      </c>
      <c r="S12" s="1"/>
      <c r="T12" s="1" t="s">
        <v>48</v>
      </c>
      <c r="U12" s="107"/>
      <c r="V12" s="41"/>
      <c r="W12" s="41"/>
      <c r="X12" s="107"/>
      <c r="Y12" s="107"/>
      <c r="Z12" s="107"/>
      <c r="AA12" s="107"/>
      <c r="AB12" s="107"/>
      <c r="AC12" s="24"/>
      <c r="AD12" s="24"/>
      <c r="AE12" s="24"/>
      <c r="AF12" s="24"/>
      <c r="AG12" s="1"/>
      <c r="AH12" s="1"/>
      <c r="AI12" s="1"/>
      <c r="AJ12" s="1"/>
      <c r="AK12" s="1"/>
      <c r="AM12" s="41"/>
      <c r="AN12" s="107"/>
      <c r="AO12" s="107"/>
      <c r="AP12" s="107"/>
      <c r="AQ12" s="107"/>
      <c r="AR12" s="107"/>
      <c r="AS12" s="107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44" t="s">
        <v>10</v>
      </c>
      <c r="C13" s="12"/>
      <c r="D13" s="46"/>
      <c r="E13" s="108">
        <v>86</v>
      </c>
      <c r="F13" s="108">
        <v>1</v>
      </c>
      <c r="G13" s="108">
        <v>28</v>
      </c>
      <c r="H13" s="108">
        <v>25</v>
      </c>
      <c r="I13" s="108">
        <v>183</v>
      </c>
      <c r="J13" s="109">
        <v>0.44500000000000001</v>
      </c>
      <c r="K13" s="24">
        <f>PRODUCT(I13/J13)</f>
        <v>411.23595505617976</v>
      </c>
      <c r="L13" s="110">
        <f>PRODUCT((F13+G13)/E13)</f>
        <v>0.33720930232558138</v>
      </c>
      <c r="M13" s="110">
        <f>PRODUCT(H13/E13)</f>
        <v>0.29069767441860467</v>
      </c>
      <c r="N13" s="110">
        <f>PRODUCT((F13+G13+H13)/E13)</f>
        <v>0.62790697674418605</v>
      </c>
      <c r="O13" s="110">
        <f>PRODUCT(I13/E13)</f>
        <v>2.1279069767441858</v>
      </c>
      <c r="Q13" s="42"/>
      <c r="R13" s="106"/>
      <c r="S13" s="1"/>
      <c r="T13" s="1" t="s">
        <v>42</v>
      </c>
      <c r="U13" s="42"/>
      <c r="V13" s="1"/>
      <c r="W13" s="1"/>
      <c r="X13" s="42"/>
      <c r="Y13" s="42"/>
      <c r="Z13" s="42"/>
      <c r="AA13" s="123"/>
      <c r="AB13" s="123"/>
      <c r="AC13" s="24"/>
      <c r="AD13" s="24"/>
      <c r="AE13" s="24"/>
      <c r="AF13" s="24"/>
      <c r="AG13" s="1"/>
      <c r="AH13" s="1"/>
      <c r="AI13" s="1"/>
      <c r="AJ13" s="1"/>
      <c r="AK13" s="1"/>
      <c r="AL13" s="1"/>
      <c r="AM13" s="24"/>
      <c r="AN13" s="123"/>
      <c r="AO13" s="123"/>
      <c r="AP13" s="123"/>
      <c r="AQ13" s="123"/>
      <c r="AR13" s="123"/>
      <c r="AS13" s="4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11" t="s">
        <v>63</v>
      </c>
      <c r="C14" s="112"/>
      <c r="D14" s="113"/>
      <c r="E14" s="108">
        <f>PRODUCT(E10+Q10)</f>
        <v>42</v>
      </c>
      <c r="F14" s="108">
        <f>PRODUCT(F10+R10)</f>
        <v>5</v>
      </c>
      <c r="G14" s="108">
        <f>PRODUCT(G10+S10)</f>
        <v>14</v>
      </c>
      <c r="H14" s="108">
        <f>PRODUCT(H10+T10)</f>
        <v>50</v>
      </c>
      <c r="I14" s="108">
        <f>PRODUCT(I10+U10)</f>
        <v>151</v>
      </c>
      <c r="J14" s="109">
        <f>PRODUCT(I14/K14)</f>
        <v>0.57414448669201523</v>
      </c>
      <c r="K14" s="1">
        <f>PRODUCT(K10+W10)</f>
        <v>263</v>
      </c>
      <c r="L14" s="110">
        <f>PRODUCT((F14+G14)/E14)</f>
        <v>0.45238095238095238</v>
      </c>
      <c r="M14" s="110">
        <f>PRODUCT(H14/E14)</f>
        <v>1.1904761904761905</v>
      </c>
      <c r="N14" s="110">
        <f>PRODUCT((F14+G14+H14)/E14)</f>
        <v>1.6428571428571428</v>
      </c>
      <c r="O14" s="110">
        <f>PRODUCT(I14/E14)</f>
        <v>3.5952380952380953</v>
      </c>
      <c r="Q14" s="42"/>
      <c r="R14" s="106"/>
      <c r="S14" s="1"/>
      <c r="T14" s="1"/>
      <c r="U14" s="1"/>
      <c r="V14" s="1"/>
      <c r="W14" s="1"/>
      <c r="X14" s="1"/>
      <c r="Y14" s="1"/>
      <c r="Z14" s="1"/>
      <c r="AA14" s="24"/>
      <c r="AB14" s="24"/>
      <c r="AC14" s="24"/>
      <c r="AD14" s="24"/>
      <c r="AE14" s="24"/>
      <c r="AF14" s="24"/>
      <c r="AG14" s="1"/>
      <c r="AH14" s="1"/>
      <c r="AI14" s="1"/>
      <c r="AJ14" s="1"/>
      <c r="AK14" s="1"/>
      <c r="AL14" s="1"/>
      <c r="AM14" s="24"/>
      <c r="AN14" s="24"/>
      <c r="AO14" s="24"/>
      <c r="AP14" s="24"/>
      <c r="AQ14" s="24"/>
      <c r="AR14" s="24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14" t="s">
        <v>66</v>
      </c>
      <c r="C15" s="115"/>
      <c r="D15" s="116"/>
      <c r="E15" s="108">
        <f>PRODUCT(AA10+AM10)</f>
        <v>16</v>
      </c>
      <c r="F15" s="108">
        <f>PRODUCT(AB10+AN10)</f>
        <v>3</v>
      </c>
      <c r="G15" s="108">
        <f>PRODUCT(AC10+AO10)</f>
        <v>20</v>
      </c>
      <c r="H15" s="108">
        <f>PRODUCT(AD10+AP10)</f>
        <v>25</v>
      </c>
      <c r="I15" s="108">
        <f>PRODUCT(AE10+AQ10)</f>
        <v>68</v>
      </c>
      <c r="J15" s="109">
        <v>0</v>
      </c>
      <c r="K15" s="24">
        <f>PRODUCT(AG10+AS10)</f>
        <v>107</v>
      </c>
      <c r="L15" s="110">
        <v>0</v>
      </c>
      <c r="M15" s="110">
        <v>0</v>
      </c>
      <c r="N15" s="110">
        <v>0</v>
      </c>
      <c r="O15" s="110">
        <v>0</v>
      </c>
      <c r="Q15" s="42"/>
      <c r="R15" s="1"/>
      <c r="S15" s="1"/>
      <c r="T15" s="1"/>
      <c r="U15" s="1"/>
      <c r="V15" s="24"/>
      <c r="W15" s="1"/>
      <c r="X15" s="1"/>
      <c r="Y15" s="1"/>
      <c r="Z15" s="1"/>
      <c r="AA15" s="24"/>
      <c r="AB15" s="24"/>
      <c r="AC15" s="24"/>
      <c r="AD15" s="24"/>
      <c r="AE15" s="24"/>
      <c r="AF15" s="24"/>
      <c r="AG15" s="1"/>
      <c r="AH15" s="1"/>
      <c r="AI15" s="1"/>
      <c r="AJ15" s="1"/>
      <c r="AK15" s="1"/>
      <c r="AL15" s="24"/>
      <c r="AM15" s="24"/>
      <c r="AN15" s="24"/>
      <c r="AO15" s="24"/>
      <c r="AP15" s="24"/>
      <c r="AQ15" s="24"/>
      <c r="AR15" s="24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17" t="s">
        <v>69</v>
      </c>
      <c r="C16" s="118"/>
      <c r="D16" s="119"/>
      <c r="E16" s="108">
        <f>SUM(E13:E15)</f>
        <v>144</v>
      </c>
      <c r="F16" s="108">
        <f t="shared" ref="F16:I16" si="0">SUM(F13:F15)</f>
        <v>9</v>
      </c>
      <c r="G16" s="108">
        <f t="shared" si="0"/>
        <v>62</v>
      </c>
      <c r="H16" s="108">
        <f t="shared" si="0"/>
        <v>100</v>
      </c>
      <c r="I16" s="108">
        <f t="shared" si="0"/>
        <v>402</v>
      </c>
      <c r="J16" s="109">
        <f>PRODUCT(I16/K16)</f>
        <v>0.51456925068315829</v>
      </c>
      <c r="K16" s="1">
        <f>SUM(K13:K15)</f>
        <v>781.23595505617982</v>
      </c>
      <c r="L16" s="110">
        <f>PRODUCT((F16+G16)/E16)</f>
        <v>0.49305555555555558</v>
      </c>
      <c r="M16" s="110">
        <f>PRODUCT(H16/E16)</f>
        <v>0.69444444444444442</v>
      </c>
      <c r="N16" s="110">
        <f>PRODUCT((F16+G16+H16)/E16)</f>
        <v>1.1875</v>
      </c>
      <c r="O16" s="110">
        <f>PRODUCT(I16/E16)</f>
        <v>2.7916666666666665</v>
      </c>
      <c r="Q16" s="24"/>
      <c r="R16" s="1"/>
      <c r="S16" s="1"/>
      <c r="T16" s="8"/>
      <c r="U16" s="1"/>
      <c r="V16" s="1"/>
      <c r="W16" s="1"/>
      <c r="X16" s="1"/>
      <c r="Y16" s="1"/>
      <c r="Z16" s="1"/>
      <c r="AA16" s="24"/>
      <c r="AB16" s="24"/>
      <c r="AC16" s="24"/>
      <c r="AD16" s="24"/>
      <c r="AE16" s="24"/>
      <c r="AF16" s="24"/>
      <c r="AG16" s="1"/>
      <c r="AH16" s="1"/>
      <c r="AI16" s="1"/>
      <c r="AJ16" s="1"/>
      <c r="AK16" s="1"/>
      <c r="AL16" s="1"/>
      <c r="AM16" s="24"/>
      <c r="AN16" s="24"/>
      <c r="AO16" s="24"/>
      <c r="AP16" s="24"/>
      <c r="AQ16" s="24"/>
      <c r="AR16" s="24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24"/>
      <c r="F17" s="24"/>
      <c r="G17" s="24"/>
      <c r="H17" s="24"/>
      <c r="I17" s="24"/>
      <c r="J17" s="1"/>
      <c r="K17" s="1"/>
      <c r="L17" s="24"/>
      <c r="M17" s="24"/>
      <c r="N17" s="2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4"/>
      <c r="AB17" s="24"/>
      <c r="AC17" s="24"/>
      <c r="AD17" s="24"/>
      <c r="AE17" s="24"/>
      <c r="AF17" s="24"/>
      <c r="AG17" s="1"/>
      <c r="AH17" s="1"/>
      <c r="AI17" s="1"/>
      <c r="AJ17" s="1"/>
      <c r="AK17" s="1"/>
      <c r="AL17" s="1"/>
      <c r="AM17" s="24"/>
      <c r="AN17" s="24"/>
      <c r="AO17" s="24"/>
      <c r="AP17" s="24"/>
      <c r="AQ17" s="24"/>
      <c r="AR17" s="24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4"/>
      <c r="AB18" s="24"/>
      <c r="AC18" s="24"/>
      <c r="AD18" s="24"/>
      <c r="AE18" s="24"/>
      <c r="AF18" s="24"/>
      <c r="AG18" s="1"/>
      <c r="AH18" s="1"/>
      <c r="AI18" s="1"/>
      <c r="AJ18" s="1"/>
      <c r="AK18" s="1"/>
      <c r="AL18" s="1"/>
      <c r="AM18" s="24"/>
      <c r="AN18" s="24"/>
      <c r="AO18" s="24"/>
      <c r="AP18" s="24"/>
      <c r="AQ18" s="24"/>
      <c r="AR18" s="24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4"/>
      <c r="AB19" s="24"/>
      <c r="AC19" s="24"/>
      <c r="AD19" s="24"/>
      <c r="AE19" s="24"/>
      <c r="AF19" s="24"/>
      <c r="AG19" s="1"/>
      <c r="AH19" s="1"/>
      <c r="AI19" s="1"/>
      <c r="AJ19" s="1"/>
      <c r="AK19" s="1"/>
      <c r="AL19" s="1"/>
      <c r="AM19" s="24"/>
      <c r="AN19" s="24"/>
      <c r="AO19" s="24"/>
      <c r="AP19" s="24"/>
      <c r="AQ19" s="24"/>
      <c r="AR19" s="24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4"/>
      <c r="AB20" s="24"/>
      <c r="AC20" s="24"/>
      <c r="AD20" s="24"/>
      <c r="AE20" s="24"/>
      <c r="AF20" s="24"/>
      <c r="AG20" s="1"/>
      <c r="AH20" s="1"/>
      <c r="AI20" s="1"/>
      <c r="AJ20" s="1"/>
      <c r="AK20" s="1"/>
      <c r="AL20" s="1"/>
      <c r="AM20" s="24"/>
      <c r="AN20" s="24"/>
      <c r="AO20" s="24"/>
      <c r="AP20" s="24"/>
      <c r="AQ20" s="24"/>
      <c r="AR20" s="24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4"/>
      <c r="AB21" s="24"/>
      <c r="AC21" s="24"/>
      <c r="AD21" s="24"/>
      <c r="AE21" s="24"/>
      <c r="AF21" s="24"/>
      <c r="AG21" s="1"/>
      <c r="AH21" s="1"/>
      <c r="AI21" s="1"/>
      <c r="AJ21" s="1"/>
      <c r="AK21" s="1"/>
      <c r="AL21" s="1"/>
      <c r="AM21" s="24"/>
      <c r="AN21" s="24"/>
      <c r="AO21" s="24"/>
      <c r="AP21" s="24"/>
      <c r="AQ21" s="24"/>
      <c r="AR21" s="24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4"/>
      <c r="AB22" s="24"/>
      <c r="AC22" s="24"/>
      <c r="AD22" s="24"/>
      <c r="AE22" s="24"/>
      <c r="AF22" s="24"/>
      <c r="AG22" s="1"/>
      <c r="AH22" s="1"/>
      <c r="AI22" s="1"/>
      <c r="AJ22" s="1"/>
      <c r="AK22" s="1"/>
      <c r="AL22" s="1"/>
      <c r="AM22" s="24"/>
      <c r="AN22" s="24"/>
      <c r="AO22" s="24"/>
      <c r="AP22" s="24"/>
      <c r="AQ22" s="24"/>
      <c r="AR22" s="24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4"/>
      <c r="AB23" s="24"/>
      <c r="AC23" s="24"/>
      <c r="AD23" s="24"/>
      <c r="AE23" s="24"/>
      <c r="AF23" s="24"/>
      <c r="AG23" s="1"/>
      <c r="AH23" s="1"/>
      <c r="AI23" s="1"/>
      <c r="AJ23" s="1"/>
      <c r="AK23" s="1"/>
      <c r="AL23" s="1"/>
      <c r="AM23" s="24"/>
      <c r="AN23" s="24"/>
      <c r="AO23" s="24"/>
      <c r="AP23" s="24"/>
      <c r="AQ23" s="24"/>
      <c r="AR23" s="24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4"/>
      <c r="AB24" s="24"/>
      <c r="AC24" s="24"/>
      <c r="AD24" s="24"/>
      <c r="AE24" s="24"/>
      <c r="AF24" s="24"/>
      <c r="AG24" s="1"/>
      <c r="AH24" s="1"/>
      <c r="AI24" s="1"/>
      <c r="AJ24" s="1"/>
      <c r="AK24" s="1"/>
      <c r="AL24" s="1"/>
      <c r="AM24" s="24"/>
      <c r="AN24" s="24"/>
      <c r="AO24" s="24"/>
      <c r="AP24" s="24"/>
      <c r="AQ24" s="24"/>
      <c r="AR24" s="24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4"/>
      <c r="AB25" s="24"/>
      <c r="AC25" s="24"/>
      <c r="AD25" s="24"/>
      <c r="AE25" s="24"/>
      <c r="AF25" s="24"/>
      <c r="AG25" s="1"/>
      <c r="AH25" s="1"/>
      <c r="AI25" s="1"/>
      <c r="AJ25" s="1"/>
      <c r="AK25" s="1"/>
      <c r="AL25" s="1"/>
      <c r="AM25" s="24"/>
      <c r="AN25" s="24"/>
      <c r="AO25" s="24"/>
      <c r="AP25" s="24"/>
      <c r="AQ25" s="24"/>
      <c r="AR25" s="24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4"/>
      <c r="AB26" s="24"/>
      <c r="AC26" s="24"/>
      <c r="AD26" s="24"/>
      <c r="AE26" s="24"/>
      <c r="AF26" s="24"/>
      <c r="AG26" s="1"/>
      <c r="AH26" s="1"/>
      <c r="AI26" s="1"/>
      <c r="AJ26" s="1"/>
      <c r="AK26" s="1"/>
      <c r="AL26" s="1"/>
      <c r="AM26" s="24"/>
      <c r="AN26" s="24"/>
      <c r="AO26" s="24"/>
      <c r="AP26" s="24"/>
      <c r="AQ26" s="24"/>
      <c r="AR26" s="24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4"/>
      <c r="AB27" s="24"/>
      <c r="AC27" s="24"/>
      <c r="AD27" s="24"/>
      <c r="AE27" s="24"/>
      <c r="AF27" s="24"/>
      <c r="AG27" s="1"/>
      <c r="AH27" s="1"/>
      <c r="AI27" s="1"/>
      <c r="AJ27" s="1"/>
      <c r="AK27" s="1"/>
      <c r="AL27" s="1"/>
      <c r="AM27" s="24"/>
      <c r="AN27" s="24"/>
      <c r="AO27" s="24"/>
      <c r="AP27" s="24"/>
      <c r="AQ27" s="24"/>
      <c r="AR27" s="24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4"/>
      <c r="AB28" s="24"/>
      <c r="AC28" s="24"/>
      <c r="AD28" s="24"/>
      <c r="AE28" s="24"/>
      <c r="AF28" s="24"/>
      <c r="AG28" s="1"/>
      <c r="AH28" s="1"/>
      <c r="AI28" s="1"/>
      <c r="AJ28" s="1"/>
      <c r="AK28" s="1"/>
      <c r="AL28" s="1"/>
      <c r="AM28" s="24"/>
      <c r="AN28" s="24"/>
      <c r="AO28" s="24"/>
      <c r="AP28" s="24"/>
      <c r="AQ28" s="24"/>
      <c r="AR28" s="24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4"/>
      <c r="AB29" s="24"/>
      <c r="AC29" s="24"/>
      <c r="AD29" s="24"/>
      <c r="AE29" s="24"/>
      <c r="AF29" s="24"/>
      <c r="AG29" s="1"/>
      <c r="AH29" s="1"/>
      <c r="AI29" s="1"/>
      <c r="AJ29" s="1"/>
      <c r="AK29" s="1"/>
      <c r="AL29" s="1"/>
      <c r="AM29" s="24"/>
      <c r="AN29" s="24"/>
      <c r="AO29" s="24"/>
      <c r="AP29" s="24"/>
      <c r="AQ29" s="24"/>
      <c r="AR29" s="24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4"/>
      <c r="AB30" s="24"/>
      <c r="AC30" s="24"/>
      <c r="AD30" s="24"/>
      <c r="AE30" s="24"/>
      <c r="AF30" s="24"/>
      <c r="AG30" s="1"/>
      <c r="AH30" s="1"/>
      <c r="AI30" s="1"/>
      <c r="AJ30" s="1"/>
      <c r="AK30" s="1"/>
      <c r="AL30" s="1"/>
      <c r="AM30" s="24"/>
      <c r="AN30" s="24"/>
      <c r="AO30" s="24"/>
      <c r="AP30" s="24"/>
      <c r="AQ30" s="24"/>
      <c r="AR30" s="2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4"/>
      <c r="AB31" s="24"/>
      <c r="AC31" s="24"/>
      <c r="AD31" s="24"/>
      <c r="AE31" s="24"/>
      <c r="AF31" s="24"/>
      <c r="AG31" s="1"/>
      <c r="AH31" s="1"/>
      <c r="AI31" s="1"/>
      <c r="AJ31" s="1"/>
      <c r="AK31" s="1"/>
      <c r="AL31" s="1"/>
      <c r="AM31" s="24"/>
      <c r="AN31" s="24"/>
      <c r="AO31" s="24"/>
      <c r="AP31" s="24"/>
      <c r="AQ31" s="24"/>
      <c r="AR31" s="24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4"/>
      <c r="AB32" s="24"/>
      <c r="AC32" s="24"/>
      <c r="AD32" s="24"/>
      <c r="AE32" s="24"/>
      <c r="AF32" s="24"/>
      <c r="AG32" s="1"/>
      <c r="AH32" s="1"/>
      <c r="AI32" s="1"/>
      <c r="AJ32" s="1"/>
      <c r="AK32" s="1"/>
      <c r="AL32" s="1"/>
      <c r="AM32" s="24"/>
      <c r="AN32" s="24"/>
      <c r="AO32" s="24"/>
      <c r="AP32" s="24"/>
      <c r="AQ32" s="24"/>
      <c r="AR32" s="24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4"/>
      <c r="AB33" s="24"/>
      <c r="AC33" s="24"/>
      <c r="AD33" s="24"/>
      <c r="AE33" s="24"/>
      <c r="AF33" s="24"/>
      <c r="AG33" s="1"/>
      <c r="AH33" s="1"/>
      <c r="AI33" s="1"/>
      <c r="AJ33" s="1"/>
      <c r="AK33" s="1"/>
      <c r="AL33" s="1"/>
      <c r="AM33" s="24"/>
      <c r="AN33" s="24"/>
      <c r="AO33" s="24"/>
      <c r="AP33" s="24"/>
      <c r="AQ33" s="24"/>
      <c r="AR33" s="24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4"/>
      <c r="AB34" s="24"/>
      <c r="AC34" s="24"/>
      <c r="AD34" s="24"/>
      <c r="AE34" s="24"/>
      <c r="AF34" s="24"/>
      <c r="AG34" s="1"/>
      <c r="AH34" s="1"/>
      <c r="AI34" s="1"/>
      <c r="AJ34" s="1"/>
      <c r="AK34" s="1"/>
      <c r="AL34" s="1"/>
      <c r="AM34" s="24"/>
      <c r="AN34" s="24"/>
      <c r="AO34" s="24"/>
      <c r="AP34" s="24"/>
      <c r="AQ34" s="24"/>
      <c r="AR34" s="24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4"/>
      <c r="AB35" s="24"/>
      <c r="AC35" s="24"/>
      <c r="AD35" s="24"/>
      <c r="AE35" s="24"/>
      <c r="AF35" s="24"/>
      <c r="AG35" s="1"/>
      <c r="AH35" s="1"/>
      <c r="AI35" s="1"/>
      <c r="AJ35" s="1"/>
      <c r="AK35" s="1"/>
      <c r="AL35" s="1"/>
      <c r="AM35" s="24"/>
      <c r="AN35" s="24"/>
      <c r="AO35" s="24"/>
      <c r="AP35" s="24"/>
      <c r="AQ35" s="24"/>
      <c r="AR35" s="24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4"/>
      <c r="AB36" s="24"/>
      <c r="AC36" s="24"/>
      <c r="AD36" s="24"/>
      <c r="AE36" s="24"/>
      <c r="AF36" s="24"/>
      <c r="AG36" s="1"/>
      <c r="AH36" s="1"/>
      <c r="AI36" s="1"/>
      <c r="AJ36" s="1"/>
      <c r="AK36" s="1"/>
      <c r="AL36" s="1"/>
      <c r="AM36" s="24"/>
      <c r="AN36" s="24"/>
      <c r="AO36" s="24"/>
      <c r="AP36" s="24"/>
      <c r="AQ36" s="24"/>
      <c r="AR36" s="24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4"/>
      <c r="AB37" s="24"/>
      <c r="AC37" s="24"/>
      <c r="AD37" s="24"/>
      <c r="AE37" s="24"/>
      <c r="AF37" s="24"/>
      <c r="AG37" s="1"/>
      <c r="AH37" s="1"/>
      <c r="AI37" s="1"/>
      <c r="AJ37" s="1"/>
      <c r="AK37" s="1"/>
      <c r="AL37" s="1"/>
      <c r="AM37" s="24"/>
      <c r="AN37" s="24"/>
      <c r="AO37" s="24"/>
      <c r="AP37" s="24"/>
      <c r="AQ37" s="24"/>
      <c r="AR37" s="24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4"/>
      <c r="AB38" s="24"/>
      <c r="AC38" s="24"/>
      <c r="AD38" s="24"/>
      <c r="AE38" s="24"/>
      <c r="AF38" s="24"/>
      <c r="AG38" s="1"/>
      <c r="AH38" s="1"/>
      <c r="AI38" s="1"/>
      <c r="AJ38" s="1"/>
      <c r="AK38" s="1"/>
      <c r="AL38" s="1"/>
      <c r="AM38" s="24"/>
      <c r="AN38" s="24"/>
      <c r="AO38" s="24"/>
      <c r="AP38" s="24"/>
      <c r="AQ38" s="24"/>
      <c r="AR38" s="24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4"/>
      <c r="AB39" s="24"/>
      <c r="AC39" s="24"/>
      <c r="AD39" s="24"/>
      <c r="AE39" s="24"/>
      <c r="AF39" s="24"/>
      <c r="AG39" s="1"/>
      <c r="AH39" s="1"/>
      <c r="AI39" s="1"/>
      <c r="AJ39" s="1"/>
      <c r="AK39" s="1"/>
      <c r="AL39" s="1"/>
      <c r="AM39" s="24"/>
      <c r="AN39" s="24"/>
      <c r="AO39" s="24"/>
      <c r="AP39" s="24"/>
      <c r="AQ39" s="24"/>
      <c r="AR39" s="24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4"/>
      <c r="AB40" s="24"/>
      <c r="AC40" s="24"/>
      <c r="AD40" s="24"/>
      <c r="AE40" s="24"/>
      <c r="AF40" s="24"/>
      <c r="AG40" s="1"/>
      <c r="AH40" s="1"/>
      <c r="AI40" s="1"/>
      <c r="AJ40" s="1"/>
      <c r="AK40" s="1"/>
      <c r="AL40" s="1"/>
      <c r="AM40" s="24"/>
      <c r="AN40" s="24"/>
      <c r="AO40" s="24"/>
      <c r="AP40" s="24"/>
      <c r="AQ40" s="24"/>
      <c r="AR40" s="24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4"/>
      <c r="AB41" s="24"/>
      <c r="AC41" s="24"/>
      <c r="AD41" s="24"/>
      <c r="AE41" s="24"/>
      <c r="AF41" s="24"/>
      <c r="AG41" s="1"/>
      <c r="AH41" s="1"/>
      <c r="AI41" s="1"/>
      <c r="AJ41" s="1"/>
      <c r="AK41" s="1"/>
      <c r="AL41" s="1"/>
      <c r="AM41" s="24"/>
      <c r="AN41" s="24"/>
      <c r="AO41" s="24"/>
      <c r="AP41" s="24"/>
      <c r="AQ41" s="24"/>
      <c r="AR41" s="24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4"/>
      <c r="AB42" s="24"/>
      <c r="AC42" s="24"/>
      <c r="AD42" s="24"/>
      <c r="AE42" s="24"/>
      <c r="AF42" s="24"/>
      <c r="AG42" s="1"/>
      <c r="AH42" s="1"/>
      <c r="AI42" s="1"/>
      <c r="AJ42" s="1"/>
      <c r="AK42" s="1"/>
      <c r="AL42" s="1"/>
      <c r="AM42" s="24"/>
      <c r="AN42" s="24"/>
      <c r="AO42" s="24"/>
      <c r="AP42" s="24"/>
      <c r="AQ42" s="24"/>
      <c r="AR42" s="24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4"/>
      <c r="AB43" s="24"/>
      <c r="AC43" s="24"/>
      <c r="AD43" s="24"/>
      <c r="AE43" s="24"/>
      <c r="AF43" s="24"/>
      <c r="AG43" s="1"/>
      <c r="AH43" s="1"/>
      <c r="AI43" s="1"/>
      <c r="AJ43" s="1"/>
      <c r="AK43" s="1"/>
      <c r="AL43" s="1"/>
      <c r="AM43" s="24"/>
      <c r="AN43" s="24"/>
      <c r="AO43" s="24"/>
      <c r="AP43" s="24"/>
      <c r="AQ43" s="24"/>
      <c r="AR43" s="24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4"/>
      <c r="AB44" s="24"/>
      <c r="AC44" s="24"/>
      <c r="AD44" s="24"/>
      <c r="AE44" s="24"/>
      <c r="AF44" s="24"/>
      <c r="AG44" s="1"/>
      <c r="AH44" s="1"/>
      <c r="AI44" s="1"/>
      <c r="AJ44" s="1"/>
      <c r="AK44" s="1"/>
      <c r="AL44" s="1"/>
      <c r="AM44" s="24"/>
      <c r="AN44" s="24"/>
      <c r="AO44" s="24"/>
      <c r="AP44" s="24"/>
      <c r="AQ44" s="24"/>
      <c r="AR44" s="24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4"/>
      <c r="AB45" s="24"/>
      <c r="AC45" s="24"/>
      <c r="AD45" s="24"/>
      <c r="AE45" s="24"/>
      <c r="AF45" s="24"/>
      <c r="AG45" s="1"/>
      <c r="AH45" s="1"/>
      <c r="AI45" s="1"/>
      <c r="AJ45" s="1"/>
      <c r="AK45" s="1"/>
      <c r="AL45" s="1"/>
      <c r="AM45" s="24"/>
      <c r="AN45" s="24"/>
      <c r="AO45" s="24"/>
      <c r="AP45" s="24"/>
      <c r="AQ45" s="24"/>
      <c r="AR45" s="24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4"/>
      <c r="AB46" s="24"/>
      <c r="AC46" s="24"/>
      <c r="AD46" s="24"/>
      <c r="AE46" s="24"/>
      <c r="AF46" s="24"/>
      <c r="AG46" s="1"/>
      <c r="AH46" s="1"/>
      <c r="AI46" s="1"/>
      <c r="AJ46" s="1"/>
      <c r="AK46" s="1"/>
      <c r="AL46" s="1"/>
      <c r="AM46" s="24"/>
      <c r="AN46" s="24"/>
      <c r="AO46" s="24"/>
      <c r="AP46" s="24"/>
      <c r="AQ46" s="24"/>
      <c r="AR46" s="24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4"/>
      <c r="AB47" s="24"/>
      <c r="AC47" s="24"/>
      <c r="AD47" s="24"/>
      <c r="AE47" s="24"/>
      <c r="AF47" s="24"/>
      <c r="AG47" s="1"/>
      <c r="AH47" s="1"/>
      <c r="AI47" s="1"/>
      <c r="AJ47" s="1"/>
      <c r="AK47" s="1"/>
      <c r="AL47" s="1"/>
      <c r="AM47" s="24"/>
      <c r="AN47" s="24"/>
      <c r="AO47" s="24"/>
      <c r="AP47" s="24"/>
      <c r="AQ47" s="24"/>
      <c r="AR47" s="24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4"/>
      <c r="AB48" s="24"/>
      <c r="AC48" s="24"/>
      <c r="AD48" s="24"/>
      <c r="AE48" s="24"/>
      <c r="AF48" s="24"/>
      <c r="AG48" s="1"/>
      <c r="AH48" s="1"/>
      <c r="AI48" s="1"/>
      <c r="AJ48" s="1"/>
      <c r="AK48" s="1"/>
      <c r="AL48" s="1"/>
      <c r="AM48" s="24"/>
      <c r="AN48" s="24"/>
      <c r="AO48" s="24"/>
      <c r="AP48" s="24"/>
      <c r="AQ48" s="24"/>
      <c r="AR48" s="24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4"/>
      <c r="AB49" s="24"/>
      <c r="AC49" s="24"/>
      <c r="AD49" s="24"/>
      <c r="AE49" s="24"/>
      <c r="AF49" s="24"/>
      <c r="AG49" s="1"/>
      <c r="AH49" s="1"/>
      <c r="AI49" s="1"/>
      <c r="AJ49" s="1"/>
      <c r="AK49" s="1"/>
      <c r="AL49" s="1"/>
      <c r="AM49" s="24"/>
      <c r="AN49" s="24"/>
      <c r="AO49" s="24"/>
      <c r="AP49" s="24"/>
      <c r="AQ49" s="24"/>
      <c r="AR49" s="24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4"/>
      <c r="AB50" s="24"/>
      <c r="AC50" s="24"/>
      <c r="AD50" s="24"/>
      <c r="AE50" s="24"/>
      <c r="AF50" s="24"/>
      <c r="AG50" s="1"/>
      <c r="AH50" s="1"/>
      <c r="AI50" s="1"/>
      <c r="AJ50" s="1"/>
      <c r="AK50" s="1"/>
      <c r="AL50" s="1"/>
      <c r="AM50" s="24"/>
      <c r="AN50" s="24"/>
      <c r="AO50" s="24"/>
      <c r="AP50" s="24"/>
      <c r="AQ50" s="24"/>
      <c r="AR50" s="24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4"/>
      <c r="AB51" s="24"/>
      <c r="AC51" s="24"/>
      <c r="AD51" s="24"/>
      <c r="AE51" s="24"/>
      <c r="AF51" s="24"/>
      <c r="AG51" s="1"/>
      <c r="AH51" s="1"/>
      <c r="AI51" s="1"/>
      <c r="AJ51" s="1"/>
      <c r="AK51" s="1"/>
      <c r="AL51" s="1"/>
      <c r="AM51" s="24"/>
      <c r="AN51" s="24"/>
      <c r="AO51" s="24"/>
      <c r="AP51" s="24"/>
      <c r="AQ51" s="24"/>
      <c r="AR51" s="24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4"/>
      <c r="AB52" s="24"/>
      <c r="AC52" s="24"/>
      <c r="AD52" s="24"/>
      <c r="AE52" s="24"/>
      <c r="AF52" s="24"/>
      <c r="AG52" s="1"/>
      <c r="AH52" s="1"/>
      <c r="AI52" s="1"/>
      <c r="AJ52" s="1"/>
      <c r="AK52" s="1"/>
      <c r="AL52" s="1"/>
      <c r="AM52" s="24"/>
      <c r="AN52" s="24"/>
      <c r="AO52" s="24"/>
      <c r="AP52" s="24"/>
      <c r="AQ52" s="24"/>
      <c r="AR52" s="24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4"/>
      <c r="AB53" s="24"/>
      <c r="AC53" s="24"/>
      <c r="AD53" s="24"/>
      <c r="AE53" s="24"/>
      <c r="AF53" s="24"/>
      <c r="AG53" s="1"/>
      <c r="AH53" s="1"/>
      <c r="AI53" s="1"/>
      <c r="AJ53" s="1"/>
      <c r="AK53" s="1"/>
      <c r="AL53" s="1"/>
      <c r="AM53" s="24"/>
      <c r="AN53" s="24"/>
      <c r="AO53" s="24"/>
      <c r="AP53" s="24"/>
      <c r="AQ53" s="24"/>
      <c r="AR53" s="24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4"/>
      <c r="AB54" s="24"/>
      <c r="AC54" s="24"/>
      <c r="AD54" s="24"/>
      <c r="AE54" s="24"/>
      <c r="AF54" s="24"/>
      <c r="AG54" s="1"/>
      <c r="AH54" s="1"/>
      <c r="AI54" s="1"/>
      <c r="AJ54" s="1"/>
      <c r="AK54" s="1"/>
      <c r="AL54" s="1"/>
      <c r="AM54" s="24"/>
      <c r="AN54" s="24"/>
      <c r="AO54" s="24"/>
      <c r="AP54" s="24"/>
      <c r="AQ54" s="24"/>
      <c r="AR54" s="24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AC55" s="24"/>
      <c r="AD55" s="24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AC56" s="24"/>
      <c r="AD56" s="24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AC57" s="24"/>
      <c r="AD57" s="24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AC58" s="24"/>
      <c r="AD58" s="24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AC59" s="24"/>
      <c r="AD59" s="24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24"/>
      <c r="AD60" s="24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24"/>
      <c r="AD61" s="24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24"/>
      <c r="AD62" s="24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24"/>
      <c r="AD63" s="24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24"/>
      <c r="AD64" s="24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24"/>
      <c r="AD65" s="24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24"/>
      <c r="AD66" s="24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24"/>
      <c r="AD67" s="24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24"/>
      <c r="AD68" s="24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24"/>
      <c r="AD69" s="24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24"/>
      <c r="AD70" s="24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24"/>
      <c r="AD71" s="24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24"/>
      <c r="AD72" s="24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24"/>
      <c r="AD73" s="24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AC74" s="24"/>
      <c r="AD74" s="24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AC75" s="24"/>
      <c r="AD75" s="24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AC76" s="24"/>
      <c r="AD76" s="24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AC77" s="24"/>
      <c r="AD77" s="24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AC78" s="24"/>
      <c r="AD78" s="24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AC79" s="24"/>
      <c r="AD79" s="24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AC80" s="24"/>
      <c r="AD80" s="24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AC81" s="24"/>
      <c r="AD81" s="24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AC82" s="24"/>
      <c r="AD82" s="24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24"/>
      <c r="AD83" s="24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24"/>
      <c r="AD84" s="24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AC85" s="24"/>
      <c r="AD85" s="24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AC86" s="24"/>
      <c r="AD86" s="24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AC87" s="24"/>
      <c r="AD87" s="24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AC88" s="24"/>
      <c r="AD88" s="24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4"/>
      <c r="R89" s="24"/>
      <c r="S89" s="24"/>
      <c r="T89" s="1"/>
      <c r="U89" s="24"/>
      <c r="V89" s="24"/>
      <c r="AC89" s="24"/>
      <c r="AD89" s="24"/>
      <c r="AH89" s="1"/>
      <c r="AI89" s="1"/>
      <c r="AJ89" s="1"/>
      <c r="AK89" s="1"/>
      <c r="AL89" s="24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4"/>
      <c r="R90" s="24"/>
      <c r="S90" s="24"/>
      <c r="T90" s="1"/>
      <c r="U90" s="24"/>
      <c r="V90" s="24"/>
      <c r="AC90" s="24"/>
      <c r="AD90" s="24"/>
      <c r="AH90" s="1"/>
      <c r="AI90" s="1"/>
      <c r="AJ90" s="1"/>
      <c r="AK90" s="1"/>
      <c r="AL90" s="24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4"/>
      <c r="R91" s="24"/>
      <c r="S91" s="24"/>
      <c r="T91" s="1"/>
      <c r="U91" s="24"/>
      <c r="V91" s="24"/>
      <c r="AC91" s="24"/>
      <c r="AD91" s="24"/>
      <c r="AH91" s="1"/>
      <c r="AI91" s="1"/>
      <c r="AJ91" s="1"/>
      <c r="AK91" s="1"/>
      <c r="AL91" s="24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4"/>
      <c r="R92" s="24"/>
      <c r="S92" s="24"/>
      <c r="T92" s="1"/>
      <c r="U92" s="24"/>
      <c r="V92" s="24"/>
      <c r="AC92" s="24"/>
      <c r="AD92" s="24"/>
      <c r="AH92" s="1"/>
      <c r="AI92" s="1"/>
      <c r="AJ92" s="1"/>
      <c r="AK92" s="1"/>
      <c r="AL92" s="24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4"/>
      <c r="R93" s="24"/>
      <c r="S93" s="24"/>
      <c r="T93" s="1"/>
      <c r="U93" s="24"/>
      <c r="V93" s="24"/>
      <c r="AC93" s="24"/>
      <c r="AD93" s="24"/>
      <c r="AH93" s="1"/>
      <c r="AI93" s="1"/>
      <c r="AJ93" s="1"/>
      <c r="AK93" s="1"/>
      <c r="AL93" s="24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4"/>
      <c r="R94" s="24"/>
      <c r="S94" s="24"/>
      <c r="T94" s="1"/>
      <c r="U94" s="24"/>
      <c r="V94" s="24"/>
      <c r="AC94" s="24"/>
      <c r="AD94" s="24"/>
      <c r="AH94" s="1"/>
      <c r="AI94" s="1"/>
      <c r="AJ94" s="1"/>
      <c r="AK94" s="1"/>
      <c r="AL94" s="24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4"/>
      <c r="R95" s="24"/>
      <c r="S95" s="24"/>
      <c r="T95" s="1"/>
      <c r="U95" s="24"/>
      <c r="V95" s="24"/>
      <c r="AC95" s="24"/>
      <c r="AD95" s="24"/>
      <c r="AH95" s="1"/>
      <c r="AI95" s="1"/>
      <c r="AJ95" s="1"/>
      <c r="AK95" s="1"/>
      <c r="AL95" s="24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4"/>
      <c r="R96" s="24"/>
      <c r="S96" s="24"/>
      <c r="T96" s="1"/>
      <c r="U96" s="24"/>
      <c r="V96" s="24"/>
      <c r="AC96" s="24"/>
      <c r="AD96" s="24"/>
      <c r="AH96" s="1"/>
      <c r="AI96" s="1"/>
      <c r="AJ96" s="1"/>
      <c r="AK96" s="1"/>
      <c r="AL96" s="24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4"/>
      <c r="R97" s="24"/>
      <c r="S97" s="24"/>
      <c r="T97" s="1"/>
      <c r="U97" s="24"/>
      <c r="V97" s="24"/>
      <c r="AC97" s="24"/>
      <c r="AD97" s="24"/>
      <c r="AH97" s="1"/>
      <c r="AI97" s="1"/>
      <c r="AJ97" s="1"/>
      <c r="AK97" s="1"/>
      <c r="AL97" s="24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4"/>
      <c r="R98" s="24"/>
      <c r="S98" s="24"/>
      <c r="T98" s="1"/>
      <c r="U98" s="24"/>
      <c r="V98" s="24"/>
      <c r="AC98" s="24"/>
      <c r="AD98" s="24"/>
      <c r="AH98" s="1"/>
      <c r="AI98" s="1"/>
      <c r="AJ98" s="1"/>
      <c r="AK98" s="1"/>
      <c r="AL98" s="24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4"/>
      <c r="R99" s="24"/>
      <c r="S99" s="24"/>
      <c r="T99" s="1"/>
      <c r="U99" s="24"/>
      <c r="V99" s="24"/>
      <c r="AC99" s="24"/>
      <c r="AD99" s="24"/>
      <c r="AH99" s="1"/>
      <c r="AI99" s="1"/>
      <c r="AJ99" s="1"/>
      <c r="AK99" s="1"/>
      <c r="AL99" s="24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4"/>
      <c r="R100" s="24"/>
      <c r="S100" s="24"/>
      <c r="T100" s="1"/>
      <c r="U100" s="24"/>
      <c r="V100" s="24"/>
      <c r="AC100" s="24"/>
      <c r="AD100" s="24"/>
      <c r="AH100" s="1"/>
      <c r="AI100" s="1"/>
      <c r="AJ100" s="1"/>
      <c r="AK100" s="1"/>
      <c r="AL100" s="24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4"/>
      <c r="R101" s="24"/>
      <c r="S101" s="24"/>
      <c r="T101" s="1"/>
      <c r="U101" s="24"/>
      <c r="V101" s="24"/>
      <c r="AC101" s="24"/>
      <c r="AD101" s="24"/>
      <c r="AH101" s="1"/>
      <c r="AI101" s="1"/>
      <c r="AJ101" s="1"/>
      <c r="AK101" s="1"/>
      <c r="AL101" s="24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4"/>
      <c r="R102" s="24"/>
      <c r="S102" s="24"/>
      <c r="T102" s="1"/>
      <c r="U102" s="24"/>
      <c r="V102" s="24"/>
      <c r="AC102" s="24"/>
      <c r="AD102" s="24"/>
      <c r="AH102" s="1"/>
      <c r="AI102" s="1"/>
      <c r="AJ102" s="1"/>
      <c r="AK102" s="1"/>
      <c r="AL102" s="24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4"/>
      <c r="R103" s="24"/>
      <c r="S103" s="24"/>
      <c r="T103" s="1"/>
      <c r="U103" s="24"/>
      <c r="V103" s="24"/>
      <c r="AC103" s="24"/>
      <c r="AD103" s="24"/>
      <c r="AH103" s="1"/>
      <c r="AI103" s="1"/>
      <c r="AJ103" s="1"/>
      <c r="AK103" s="1"/>
      <c r="AL103" s="24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4"/>
      <c r="R104" s="24"/>
      <c r="S104" s="24"/>
      <c r="T104" s="1"/>
      <c r="U104" s="24"/>
      <c r="V104" s="24"/>
      <c r="AC104" s="24"/>
      <c r="AD104" s="24"/>
      <c r="AH104" s="1"/>
      <c r="AI104" s="1"/>
      <c r="AJ104" s="1"/>
      <c r="AK104" s="1"/>
      <c r="AL104" s="24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4"/>
      <c r="R105" s="24"/>
      <c r="S105" s="24"/>
      <c r="T105" s="1"/>
      <c r="U105" s="24"/>
      <c r="V105" s="24"/>
      <c r="AC105" s="24"/>
      <c r="AD105" s="24"/>
      <c r="AH105" s="1"/>
      <c r="AI105" s="1"/>
      <c r="AJ105" s="1"/>
      <c r="AK105" s="1"/>
      <c r="AL105" s="24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4"/>
      <c r="R106" s="24"/>
      <c r="S106" s="24"/>
      <c r="T106" s="1"/>
      <c r="U106" s="24"/>
      <c r="V106" s="24"/>
      <c r="AC106" s="24"/>
      <c r="AD106" s="24"/>
      <c r="AH106" s="1"/>
      <c r="AI106" s="1"/>
      <c r="AJ106" s="1"/>
      <c r="AK106" s="1"/>
      <c r="AL106" s="24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4"/>
      <c r="R107" s="24"/>
      <c r="S107" s="24"/>
      <c r="T107" s="1"/>
      <c r="U107" s="24"/>
      <c r="V107" s="24"/>
      <c r="AC107" s="24"/>
      <c r="AD107" s="24"/>
      <c r="AH107" s="1"/>
      <c r="AI107" s="1"/>
      <c r="AJ107" s="1"/>
      <c r="AK107" s="1"/>
      <c r="AL107" s="24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4"/>
      <c r="R108" s="24"/>
      <c r="S108" s="24"/>
      <c r="T108" s="1"/>
      <c r="U108" s="24"/>
      <c r="V108" s="24"/>
      <c r="AC108" s="24"/>
      <c r="AD108" s="24"/>
      <c r="AH108" s="1"/>
      <c r="AI108" s="1"/>
      <c r="AJ108" s="1"/>
      <c r="AK108" s="1"/>
      <c r="AL108" s="24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4"/>
      <c r="R109" s="24"/>
      <c r="S109" s="24"/>
      <c r="T109" s="1"/>
      <c r="U109" s="24"/>
      <c r="V109" s="24"/>
      <c r="AC109" s="24"/>
      <c r="AD109" s="24"/>
      <c r="AH109" s="1"/>
      <c r="AI109" s="1"/>
      <c r="AJ109" s="1"/>
      <c r="AK109" s="1"/>
      <c r="AL109" s="24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4"/>
      <c r="R110" s="24"/>
      <c r="S110" s="24"/>
      <c r="T110" s="1"/>
      <c r="U110" s="24"/>
      <c r="V110" s="24"/>
      <c r="AC110" s="24"/>
      <c r="AD110" s="24"/>
      <c r="AH110" s="1"/>
      <c r="AI110" s="1"/>
      <c r="AJ110" s="1"/>
      <c r="AK110" s="1"/>
      <c r="AL110" s="24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4"/>
      <c r="R111" s="24"/>
      <c r="S111" s="24"/>
      <c r="T111" s="1"/>
      <c r="U111" s="24"/>
      <c r="V111" s="24"/>
      <c r="AC111" s="24"/>
      <c r="AD111" s="24"/>
      <c r="AH111" s="1"/>
      <c r="AI111" s="1"/>
      <c r="AJ111" s="1"/>
      <c r="AK111" s="1"/>
      <c r="AL111" s="24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4"/>
      <c r="R112" s="24"/>
      <c r="S112" s="24"/>
      <c r="T112" s="1"/>
      <c r="U112" s="24"/>
      <c r="V112" s="24"/>
      <c r="AC112" s="24"/>
      <c r="AD112" s="24"/>
      <c r="AH112" s="1"/>
      <c r="AI112" s="1"/>
      <c r="AJ112" s="1"/>
      <c r="AK112" s="1"/>
      <c r="AL112" s="24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4"/>
      <c r="R113" s="24"/>
      <c r="S113" s="24"/>
      <c r="T113" s="1"/>
      <c r="U113" s="24"/>
      <c r="V113" s="24"/>
      <c r="AC113" s="24"/>
      <c r="AD113" s="24"/>
      <c r="AH113" s="1"/>
      <c r="AI113" s="1"/>
      <c r="AJ113" s="1"/>
      <c r="AK113" s="1"/>
      <c r="AL113" s="24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4"/>
      <c r="R114" s="24"/>
      <c r="S114" s="24"/>
      <c r="T114" s="1"/>
      <c r="U114" s="24"/>
      <c r="V114" s="24"/>
      <c r="AC114" s="24"/>
      <c r="AD114" s="24"/>
      <c r="AH114" s="1"/>
      <c r="AI114" s="1"/>
      <c r="AJ114" s="1"/>
      <c r="AK114" s="1"/>
      <c r="AL114" s="24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4"/>
      <c r="R115" s="24"/>
      <c r="S115" s="24"/>
      <c r="T115" s="1"/>
      <c r="U115" s="24"/>
      <c r="V115" s="24"/>
      <c r="AC115" s="24"/>
      <c r="AD115" s="24"/>
      <c r="AH115" s="1"/>
      <c r="AI115" s="1"/>
      <c r="AJ115" s="1"/>
      <c r="AK115" s="1"/>
      <c r="AL115" s="24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4"/>
      <c r="R116" s="24"/>
      <c r="S116" s="24"/>
      <c r="T116" s="1"/>
      <c r="U116" s="24"/>
      <c r="V116" s="24"/>
      <c r="AC116" s="24"/>
      <c r="AD116" s="24"/>
      <c r="AH116" s="1"/>
      <c r="AI116" s="1"/>
      <c r="AJ116" s="1"/>
      <c r="AK116" s="1"/>
      <c r="AL116" s="24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4"/>
      <c r="R117" s="24"/>
      <c r="S117" s="24"/>
      <c r="T117" s="1"/>
      <c r="U117" s="24"/>
      <c r="V117" s="24"/>
      <c r="AC117" s="24"/>
      <c r="AD117" s="24"/>
      <c r="AH117" s="1"/>
      <c r="AI117" s="1"/>
      <c r="AJ117" s="1"/>
      <c r="AK117" s="1"/>
      <c r="AL117" s="24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4"/>
      <c r="R118" s="24"/>
      <c r="S118" s="24"/>
      <c r="T118" s="1"/>
      <c r="U118" s="24"/>
      <c r="V118" s="24"/>
      <c r="AC118" s="24"/>
      <c r="AD118" s="24"/>
      <c r="AH118" s="1"/>
      <c r="AI118" s="1"/>
      <c r="AJ118" s="1"/>
      <c r="AK118" s="1"/>
      <c r="AL118" s="24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4"/>
      <c r="R119" s="24"/>
      <c r="S119" s="24"/>
      <c r="T119" s="1"/>
      <c r="U119" s="24"/>
      <c r="V119" s="24"/>
      <c r="AC119" s="24"/>
      <c r="AD119" s="24"/>
      <c r="AH119" s="1"/>
      <c r="AI119" s="1"/>
      <c r="AJ119" s="1"/>
      <c r="AK119" s="1"/>
      <c r="AL119" s="24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4"/>
      <c r="R120" s="24"/>
      <c r="S120" s="24"/>
      <c r="T120" s="1"/>
      <c r="U120" s="24"/>
      <c r="V120" s="24"/>
      <c r="AC120" s="24"/>
      <c r="AD120" s="24"/>
      <c r="AH120" s="1"/>
      <c r="AI120" s="1"/>
      <c r="AJ120" s="1"/>
      <c r="AK120" s="1"/>
      <c r="AL120" s="24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4"/>
      <c r="R121" s="24"/>
      <c r="S121" s="24"/>
      <c r="T121" s="1"/>
      <c r="U121" s="24"/>
      <c r="V121" s="24"/>
      <c r="AC121" s="24"/>
      <c r="AD121" s="24"/>
      <c r="AH121" s="1"/>
      <c r="AI121" s="1"/>
      <c r="AJ121" s="1"/>
      <c r="AK121" s="1"/>
      <c r="AL121" s="24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4"/>
      <c r="R122" s="24"/>
      <c r="S122" s="24"/>
      <c r="T122" s="1"/>
      <c r="U122" s="24"/>
      <c r="V122" s="24"/>
      <c r="AC122" s="24"/>
      <c r="AD122" s="24"/>
      <c r="AH122" s="1"/>
      <c r="AI122" s="1"/>
      <c r="AJ122" s="1"/>
      <c r="AK122" s="1"/>
      <c r="AL122" s="24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4"/>
      <c r="R123" s="24"/>
      <c r="S123" s="24"/>
      <c r="T123" s="1"/>
      <c r="U123" s="24"/>
      <c r="V123" s="24"/>
      <c r="AC123" s="24"/>
      <c r="AD123" s="24"/>
      <c r="AH123" s="1"/>
      <c r="AI123" s="1"/>
      <c r="AJ123" s="1"/>
      <c r="AK123" s="1"/>
      <c r="AL123" s="24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4"/>
      <c r="R124" s="24"/>
      <c r="S124" s="24"/>
      <c r="T124" s="1"/>
      <c r="U124" s="24"/>
      <c r="V124" s="24"/>
      <c r="AC124" s="24"/>
      <c r="AD124" s="24"/>
      <c r="AH124" s="1"/>
      <c r="AI124" s="1"/>
      <c r="AJ124" s="1"/>
      <c r="AK124" s="1"/>
      <c r="AL124" s="24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4"/>
      <c r="R125" s="24"/>
      <c r="S125" s="24"/>
      <c r="T125" s="1"/>
      <c r="U125" s="24"/>
      <c r="V125" s="24"/>
      <c r="AC125" s="24"/>
      <c r="AD125" s="24"/>
      <c r="AH125" s="1"/>
      <c r="AI125" s="1"/>
      <c r="AJ125" s="1"/>
      <c r="AK125" s="1"/>
      <c r="AL125" s="24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4"/>
      <c r="R126" s="24"/>
      <c r="S126" s="24"/>
      <c r="T126" s="1"/>
      <c r="U126" s="24"/>
      <c r="V126" s="24"/>
      <c r="AC126" s="24"/>
      <c r="AD126" s="24"/>
      <c r="AH126" s="1"/>
      <c r="AI126" s="1"/>
      <c r="AJ126" s="1"/>
      <c r="AK126" s="1"/>
      <c r="AL126" s="24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4"/>
      <c r="R127" s="24"/>
      <c r="S127" s="24"/>
      <c r="T127" s="1"/>
      <c r="U127" s="24"/>
      <c r="V127" s="24"/>
      <c r="AC127" s="24"/>
      <c r="AD127" s="24"/>
      <c r="AH127" s="1"/>
      <c r="AI127" s="1"/>
      <c r="AJ127" s="1"/>
      <c r="AK127" s="1"/>
      <c r="AL127" s="24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4"/>
      <c r="R128" s="24"/>
      <c r="S128" s="24"/>
      <c r="T128" s="1"/>
      <c r="U128" s="24"/>
      <c r="V128" s="24"/>
      <c r="AC128" s="24"/>
      <c r="AD128" s="24"/>
      <c r="AH128" s="1"/>
      <c r="AI128" s="1"/>
      <c r="AJ128" s="1"/>
      <c r="AK128" s="1"/>
      <c r="AL128" s="24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4"/>
      <c r="R129" s="24"/>
      <c r="S129" s="24"/>
      <c r="T129" s="1"/>
      <c r="U129" s="24"/>
      <c r="V129" s="24"/>
      <c r="AC129" s="24"/>
      <c r="AD129" s="24"/>
      <c r="AH129" s="1"/>
      <c r="AI129" s="1"/>
      <c r="AJ129" s="1"/>
      <c r="AK129" s="1"/>
      <c r="AL129" s="24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4"/>
      <c r="R130" s="24"/>
      <c r="S130" s="24"/>
      <c r="T130" s="1"/>
      <c r="U130" s="24"/>
      <c r="V130" s="24"/>
      <c r="AC130" s="24"/>
      <c r="AD130" s="24"/>
      <c r="AH130" s="1"/>
      <c r="AI130" s="1"/>
      <c r="AJ130" s="1"/>
      <c r="AK130" s="1"/>
      <c r="AL130" s="24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4"/>
      <c r="R131" s="24"/>
      <c r="S131" s="24"/>
      <c r="T131" s="1"/>
      <c r="U131" s="24"/>
      <c r="V131" s="24"/>
      <c r="AC131" s="24"/>
      <c r="AD131" s="24"/>
      <c r="AH131" s="1"/>
      <c r="AI131" s="1"/>
      <c r="AJ131" s="1"/>
      <c r="AK131" s="1"/>
      <c r="AL131" s="24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4"/>
      <c r="R132" s="24"/>
      <c r="S132" s="24"/>
      <c r="T132" s="1"/>
      <c r="U132" s="24"/>
      <c r="V132" s="24"/>
      <c r="AC132" s="24"/>
      <c r="AD132" s="24"/>
      <c r="AH132" s="1"/>
      <c r="AI132" s="1"/>
      <c r="AJ132" s="1"/>
      <c r="AK132" s="1"/>
      <c r="AL132" s="24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4"/>
      <c r="R133" s="24"/>
      <c r="S133" s="24"/>
      <c r="T133" s="1"/>
      <c r="U133" s="24"/>
      <c r="V133" s="24"/>
      <c r="AC133" s="24"/>
      <c r="AD133" s="24"/>
      <c r="AH133" s="1"/>
      <c r="AI133" s="1"/>
      <c r="AJ133" s="1"/>
      <c r="AK133" s="1"/>
      <c r="AL133" s="24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4"/>
      <c r="R134" s="24"/>
      <c r="S134" s="24"/>
      <c r="T134" s="1"/>
      <c r="U134" s="24"/>
      <c r="V134" s="24"/>
      <c r="AC134" s="24"/>
      <c r="AD134" s="24"/>
      <c r="AH134" s="1"/>
      <c r="AI134" s="1"/>
      <c r="AJ134" s="1"/>
      <c r="AK134" s="1"/>
      <c r="AL134" s="24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4"/>
      <c r="R135" s="24"/>
      <c r="S135" s="24"/>
      <c r="T135" s="1"/>
      <c r="U135" s="24"/>
      <c r="V135" s="24"/>
      <c r="AC135" s="24"/>
      <c r="AD135" s="24"/>
      <c r="AH135" s="1"/>
      <c r="AI135" s="1"/>
      <c r="AJ135" s="1"/>
      <c r="AK135" s="1"/>
      <c r="AL135" s="24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4"/>
      <c r="R136" s="24"/>
      <c r="S136" s="24"/>
      <c r="T136" s="1"/>
      <c r="U136" s="24"/>
      <c r="V136" s="24"/>
      <c r="AC136" s="24"/>
      <c r="AD136" s="24"/>
      <c r="AH136" s="1"/>
      <c r="AI136" s="1"/>
      <c r="AJ136" s="1"/>
      <c r="AK136" s="1"/>
      <c r="AL136" s="24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4"/>
      <c r="R137" s="24"/>
      <c r="S137" s="24"/>
      <c r="T137" s="1"/>
      <c r="U137" s="24"/>
      <c r="V137" s="24"/>
      <c r="AC137" s="24"/>
      <c r="AD137" s="24"/>
      <c r="AH137" s="1"/>
      <c r="AI137" s="1"/>
      <c r="AJ137" s="1"/>
      <c r="AK137" s="1"/>
      <c r="AL137" s="24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4"/>
      <c r="R138" s="24"/>
      <c r="S138" s="24"/>
      <c r="T138" s="1"/>
      <c r="U138" s="24"/>
      <c r="V138" s="24"/>
      <c r="AC138" s="24"/>
      <c r="AD138" s="24"/>
      <c r="AH138" s="1"/>
      <c r="AI138" s="1"/>
      <c r="AJ138" s="1"/>
      <c r="AK138" s="1"/>
      <c r="AL138" s="24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4"/>
      <c r="R139" s="24"/>
      <c r="S139" s="24"/>
      <c r="T139" s="1"/>
      <c r="U139" s="24"/>
      <c r="V139" s="24"/>
      <c r="AC139" s="24"/>
      <c r="AD139" s="24"/>
      <c r="AH139" s="1"/>
      <c r="AI139" s="1"/>
      <c r="AJ139" s="1"/>
      <c r="AK139" s="1"/>
      <c r="AL139" s="24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4"/>
      <c r="R140" s="24"/>
      <c r="S140" s="24"/>
      <c r="T140" s="1"/>
      <c r="U140" s="24"/>
      <c r="V140" s="24"/>
      <c r="AC140" s="24"/>
      <c r="AD140" s="24"/>
      <c r="AH140" s="1"/>
      <c r="AI140" s="1"/>
      <c r="AJ140" s="1"/>
      <c r="AK140" s="1"/>
      <c r="AL140" s="24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4"/>
      <c r="R141" s="24"/>
      <c r="S141" s="24"/>
      <c r="T141" s="1"/>
      <c r="U141" s="24"/>
      <c r="V141" s="24"/>
      <c r="AC141" s="24"/>
      <c r="AD141" s="24"/>
      <c r="AH141" s="1"/>
      <c r="AI141" s="1"/>
      <c r="AJ141" s="1"/>
      <c r="AK141" s="1"/>
      <c r="AL141" s="24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4"/>
      <c r="R142" s="24"/>
      <c r="S142" s="24"/>
      <c r="T142" s="1"/>
      <c r="U142" s="24"/>
      <c r="V142" s="24"/>
      <c r="AC142" s="24"/>
      <c r="AD142" s="24"/>
      <c r="AH142" s="1"/>
      <c r="AI142" s="1"/>
      <c r="AJ142" s="1"/>
      <c r="AK142" s="1"/>
      <c r="AL142" s="24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4"/>
      <c r="R143" s="24"/>
      <c r="S143" s="24"/>
      <c r="T143" s="1"/>
      <c r="U143" s="24"/>
      <c r="V143" s="24"/>
      <c r="AC143" s="24"/>
      <c r="AD143" s="24"/>
      <c r="AH143" s="1"/>
      <c r="AI143" s="1"/>
      <c r="AJ143" s="1"/>
      <c r="AK143" s="1"/>
      <c r="AL143" s="24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4"/>
      <c r="R144" s="24"/>
      <c r="S144" s="24"/>
      <c r="T144" s="1"/>
      <c r="U144" s="24"/>
      <c r="V144" s="24"/>
      <c r="AC144" s="24"/>
      <c r="AD144" s="24"/>
      <c r="AH144" s="1"/>
      <c r="AI144" s="1"/>
      <c r="AJ144" s="1"/>
      <c r="AK144" s="1"/>
      <c r="AL144" s="24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4"/>
      <c r="R145" s="24"/>
      <c r="S145" s="24"/>
      <c r="T145" s="1"/>
      <c r="U145" s="24"/>
      <c r="V145" s="24"/>
      <c r="AC145" s="24"/>
      <c r="AD145" s="24"/>
      <c r="AH145" s="1"/>
      <c r="AI145" s="1"/>
      <c r="AJ145" s="1"/>
      <c r="AK145" s="1"/>
      <c r="AL145" s="24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4"/>
      <c r="R146" s="24"/>
      <c r="S146" s="24"/>
      <c r="T146" s="1"/>
      <c r="U146" s="24"/>
      <c r="V146" s="24"/>
      <c r="AC146" s="24"/>
      <c r="AD146" s="24"/>
      <c r="AH146" s="1"/>
      <c r="AI146" s="1"/>
      <c r="AJ146" s="1"/>
      <c r="AK146" s="1"/>
      <c r="AL146" s="24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4"/>
      <c r="R147" s="24"/>
      <c r="S147" s="24"/>
      <c r="T147" s="1"/>
      <c r="U147" s="24"/>
      <c r="V147" s="24"/>
      <c r="AC147" s="24"/>
      <c r="AD147" s="24"/>
      <c r="AH147" s="1"/>
      <c r="AI147" s="1"/>
      <c r="AJ147" s="1"/>
      <c r="AK147" s="1"/>
      <c r="AL147" s="24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4"/>
      <c r="R148" s="24"/>
      <c r="S148" s="24"/>
      <c r="T148" s="1"/>
      <c r="U148" s="24"/>
      <c r="V148" s="24"/>
      <c r="AC148" s="24"/>
      <c r="AD148" s="24"/>
      <c r="AH148" s="1"/>
      <c r="AI148" s="1"/>
      <c r="AJ148" s="1"/>
      <c r="AK148" s="1"/>
      <c r="AL148" s="24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4"/>
      <c r="R149" s="24"/>
      <c r="S149" s="24"/>
      <c r="T149" s="1"/>
      <c r="U149" s="24"/>
      <c r="V149" s="24"/>
      <c r="AC149" s="24"/>
      <c r="AD149" s="24"/>
      <c r="AH149" s="1"/>
      <c r="AI149" s="1"/>
      <c r="AJ149" s="1"/>
      <c r="AK149" s="1"/>
      <c r="AL149" s="24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4"/>
      <c r="R150" s="24"/>
      <c r="S150" s="24"/>
      <c r="T150" s="1"/>
      <c r="U150" s="24"/>
      <c r="V150" s="24"/>
      <c r="AC150" s="24"/>
      <c r="AD150" s="24"/>
      <c r="AH150" s="1"/>
      <c r="AI150" s="1"/>
      <c r="AJ150" s="1"/>
      <c r="AK150" s="1"/>
      <c r="AL150" s="24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4"/>
      <c r="R151" s="24"/>
      <c r="S151" s="24"/>
      <c r="T151" s="1"/>
      <c r="U151" s="24"/>
      <c r="V151" s="24"/>
      <c r="AC151" s="24"/>
      <c r="AD151" s="24"/>
      <c r="AH151" s="1"/>
      <c r="AI151" s="1"/>
      <c r="AJ151" s="1"/>
      <c r="AK151" s="1"/>
      <c r="AL151" s="24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4"/>
      <c r="R152" s="24"/>
      <c r="S152" s="24"/>
      <c r="T152" s="1"/>
      <c r="U152" s="24"/>
      <c r="V152" s="24"/>
      <c r="AC152" s="24"/>
      <c r="AD152" s="24"/>
      <c r="AH152" s="1"/>
      <c r="AI152" s="1"/>
      <c r="AJ152" s="1"/>
      <c r="AK152" s="1"/>
      <c r="AL152" s="24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4"/>
      <c r="R153" s="24"/>
      <c r="S153" s="24"/>
      <c r="T153" s="1"/>
      <c r="U153" s="24"/>
      <c r="V153" s="24"/>
      <c r="AC153" s="24"/>
      <c r="AD153" s="24"/>
      <c r="AH153" s="1"/>
      <c r="AI153" s="1"/>
      <c r="AJ153" s="1"/>
      <c r="AK153" s="1"/>
      <c r="AL153" s="24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4"/>
      <c r="R154" s="24"/>
      <c r="S154" s="24"/>
      <c r="T154" s="1"/>
      <c r="U154" s="24"/>
      <c r="V154" s="24"/>
      <c r="AC154" s="24"/>
      <c r="AD154" s="24"/>
      <c r="AH154" s="1"/>
      <c r="AI154" s="1"/>
      <c r="AJ154" s="1"/>
      <c r="AK154" s="1"/>
      <c r="AL154" s="24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4"/>
      <c r="R155" s="24"/>
      <c r="S155" s="24"/>
      <c r="T155" s="1"/>
      <c r="U155" s="24"/>
      <c r="V155" s="24"/>
      <c r="AC155" s="24"/>
      <c r="AD155" s="24"/>
      <c r="AH155" s="1"/>
      <c r="AI155" s="1"/>
      <c r="AJ155" s="1"/>
      <c r="AK155" s="1"/>
      <c r="AL155" s="24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4"/>
      <c r="R156" s="24"/>
      <c r="S156" s="24"/>
      <c r="T156" s="1"/>
      <c r="U156" s="24"/>
      <c r="V156" s="24"/>
      <c r="AC156" s="24"/>
      <c r="AD156" s="24"/>
      <c r="AH156" s="1"/>
      <c r="AI156" s="1"/>
      <c r="AJ156" s="1"/>
      <c r="AK156" s="1"/>
      <c r="AL156" s="24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4"/>
      <c r="R157" s="24"/>
      <c r="S157" s="24"/>
      <c r="T157" s="1"/>
      <c r="U157" s="24"/>
      <c r="V157" s="24"/>
      <c r="AC157" s="24"/>
      <c r="AD157" s="24"/>
      <c r="AH157" s="1"/>
      <c r="AI157" s="1"/>
      <c r="AJ157" s="1"/>
      <c r="AK157" s="1"/>
      <c r="AL157" s="24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4"/>
      <c r="R158" s="24"/>
      <c r="S158" s="24"/>
      <c r="T158" s="1"/>
      <c r="U158" s="24"/>
      <c r="V158" s="24"/>
      <c r="AC158" s="24"/>
      <c r="AD158" s="24"/>
      <c r="AH158" s="1"/>
      <c r="AI158" s="1"/>
      <c r="AJ158" s="1"/>
      <c r="AK158" s="1"/>
      <c r="AL158" s="24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4"/>
      <c r="R159" s="24"/>
      <c r="S159" s="24"/>
      <c r="T159" s="1"/>
      <c r="U159" s="24"/>
      <c r="V159" s="24"/>
      <c r="AC159" s="24"/>
      <c r="AD159" s="24"/>
      <c r="AH159" s="1"/>
      <c r="AI159" s="1"/>
      <c r="AJ159" s="1"/>
      <c r="AK159" s="1"/>
      <c r="AL159" s="24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4"/>
      <c r="R160" s="24"/>
      <c r="S160" s="24"/>
      <c r="T160" s="1"/>
      <c r="U160" s="24"/>
      <c r="V160" s="24"/>
      <c r="AC160" s="24"/>
      <c r="AD160" s="24"/>
      <c r="AH160" s="1"/>
      <c r="AI160" s="1"/>
      <c r="AJ160" s="1"/>
      <c r="AK160" s="1"/>
      <c r="AL160" s="24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4"/>
      <c r="R161" s="24"/>
      <c r="S161" s="24"/>
      <c r="T161" s="1"/>
      <c r="U161" s="24"/>
      <c r="V161" s="24"/>
      <c r="AC161" s="24"/>
      <c r="AD161" s="24"/>
      <c r="AH161" s="1"/>
      <c r="AI161" s="1"/>
      <c r="AJ161" s="1"/>
      <c r="AK161" s="1"/>
      <c r="AL161" s="24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4"/>
      <c r="R162" s="24"/>
      <c r="S162" s="24"/>
      <c r="T162" s="1"/>
      <c r="U162" s="24"/>
      <c r="V162" s="24"/>
      <c r="AC162" s="24"/>
      <c r="AD162" s="24"/>
      <c r="AH162" s="1"/>
      <c r="AI162" s="1"/>
      <c r="AJ162" s="1"/>
      <c r="AK162" s="1"/>
      <c r="AL162" s="24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4"/>
      <c r="R163" s="24"/>
      <c r="S163" s="24"/>
      <c r="T163" s="1"/>
      <c r="U163" s="24"/>
      <c r="V163" s="24"/>
      <c r="AC163" s="24"/>
      <c r="AD163" s="24"/>
      <c r="AH163" s="1"/>
      <c r="AI163" s="1"/>
      <c r="AJ163" s="1"/>
      <c r="AK163" s="1"/>
      <c r="AL163" s="24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4"/>
      <c r="R164" s="24"/>
      <c r="S164" s="24"/>
      <c r="T164" s="1"/>
      <c r="U164" s="24"/>
      <c r="V164" s="24"/>
      <c r="AC164" s="24"/>
      <c r="AD164" s="24"/>
      <c r="AH164" s="1"/>
      <c r="AI164" s="1"/>
      <c r="AJ164" s="1"/>
      <c r="AK164" s="1"/>
      <c r="AL164" s="24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4"/>
      <c r="R165" s="24"/>
      <c r="S165" s="24"/>
      <c r="T165" s="1"/>
      <c r="U165" s="24"/>
      <c r="V165" s="24"/>
      <c r="AC165" s="24"/>
      <c r="AD165" s="24"/>
      <c r="AH165" s="1"/>
      <c r="AI165" s="1"/>
      <c r="AJ165" s="1"/>
      <c r="AK165" s="1"/>
      <c r="AL165" s="24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4"/>
      <c r="R166" s="24"/>
      <c r="S166" s="24"/>
      <c r="T166" s="1"/>
      <c r="U166" s="24"/>
      <c r="V166" s="24"/>
      <c r="AC166" s="24"/>
      <c r="AD166" s="24"/>
      <c r="AH166" s="1"/>
      <c r="AI166" s="1"/>
      <c r="AJ166" s="1"/>
      <c r="AK166" s="1"/>
      <c r="AL166" s="24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4"/>
      <c r="R167" s="24"/>
      <c r="S167" s="24"/>
      <c r="T167" s="1"/>
      <c r="U167" s="24"/>
      <c r="V167" s="24"/>
      <c r="AC167" s="24"/>
      <c r="AD167" s="24"/>
      <c r="AH167" s="1"/>
      <c r="AI167" s="1"/>
      <c r="AJ167" s="1"/>
      <c r="AK167" s="1"/>
      <c r="AL167" s="24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4"/>
      <c r="R168" s="24"/>
      <c r="S168" s="24"/>
      <c r="T168" s="1"/>
      <c r="U168" s="24"/>
      <c r="V168" s="24"/>
      <c r="AC168" s="24"/>
      <c r="AD168" s="24"/>
      <c r="AH168" s="1"/>
      <c r="AI168" s="1"/>
      <c r="AJ168" s="1"/>
      <c r="AK168" s="1"/>
      <c r="AL168" s="24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4"/>
      <c r="R169" s="24"/>
      <c r="S169" s="24"/>
      <c r="T169" s="1"/>
      <c r="U169" s="24"/>
      <c r="V169" s="24"/>
      <c r="AC169" s="24"/>
      <c r="AD169" s="24"/>
      <c r="AH169" s="1"/>
      <c r="AI169" s="1"/>
      <c r="AJ169" s="1"/>
      <c r="AK169" s="1"/>
      <c r="AL169" s="24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4"/>
      <c r="R170" s="24"/>
      <c r="S170" s="24"/>
      <c r="T170" s="1"/>
      <c r="U170" s="24"/>
      <c r="V170" s="24"/>
      <c r="AC170" s="24"/>
      <c r="AD170" s="24"/>
      <c r="AH170" s="1"/>
      <c r="AI170" s="1"/>
      <c r="AJ170" s="1"/>
      <c r="AK170" s="1"/>
      <c r="AL170" s="24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4"/>
      <c r="R171" s="24"/>
      <c r="S171" s="24"/>
      <c r="T171" s="1"/>
      <c r="U171" s="24"/>
      <c r="V171" s="24"/>
      <c r="AC171" s="24"/>
      <c r="AD171" s="24"/>
      <c r="AH171" s="1"/>
      <c r="AI171" s="1"/>
      <c r="AJ171" s="1"/>
      <c r="AK171" s="1"/>
      <c r="AL171" s="24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4"/>
      <c r="R172" s="24"/>
      <c r="S172" s="24"/>
      <c r="T172" s="1"/>
      <c r="U172" s="24"/>
      <c r="V172" s="24"/>
      <c r="AC172" s="24"/>
      <c r="AD172" s="24"/>
      <c r="AH172" s="1"/>
      <c r="AI172" s="1"/>
      <c r="AJ172" s="1"/>
      <c r="AK172" s="1"/>
      <c r="AL172" s="24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4"/>
      <c r="R173" s="24"/>
      <c r="S173" s="24"/>
      <c r="T173" s="1"/>
      <c r="U173" s="24"/>
      <c r="V173" s="24"/>
      <c r="AC173" s="24"/>
      <c r="AD173" s="24"/>
      <c r="AH173" s="1"/>
      <c r="AI173" s="1"/>
      <c r="AJ173" s="1"/>
      <c r="AK173" s="1"/>
      <c r="AL173" s="24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1"/>
      <c r="U174" s="24"/>
      <c r="V174" s="24"/>
      <c r="AH174" s="1"/>
      <c r="AI174" s="1"/>
      <c r="AJ174" s="1"/>
      <c r="AK174" s="1"/>
      <c r="AL174" s="24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1"/>
      <c r="U175" s="24"/>
      <c r="V175" s="24"/>
      <c r="AH175" s="1"/>
      <c r="AI175" s="1"/>
      <c r="AJ175" s="1"/>
      <c r="AK175" s="1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1"/>
      <c r="U176" s="24"/>
      <c r="V176" s="24"/>
      <c r="AH176" s="1"/>
      <c r="AI176" s="1"/>
      <c r="AJ176" s="1"/>
      <c r="AK176" s="1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1"/>
      <c r="U177" s="24"/>
      <c r="V177" s="24"/>
      <c r="AH177" s="1"/>
      <c r="AI177" s="1"/>
      <c r="AJ177" s="1"/>
      <c r="AK177" s="1"/>
      <c r="AL177" s="24"/>
    </row>
    <row r="178" spans="12:38" ht="14.25" x14ac:dyDescent="0.2">
      <c r="L178" s="24"/>
      <c r="M178" s="24"/>
      <c r="N178" s="24"/>
      <c r="O178" s="24"/>
      <c r="P178" s="24"/>
      <c r="T178" s="1"/>
      <c r="AH178" s="1"/>
      <c r="AI178" s="1"/>
      <c r="AJ178" s="1"/>
      <c r="AK178" s="1"/>
      <c r="AL178" s="24"/>
    </row>
    <row r="179" spans="12:38" ht="14.25" x14ac:dyDescent="0.2">
      <c r="L179" s="24"/>
      <c r="M179" s="24"/>
      <c r="N179" s="24"/>
      <c r="O179" s="24"/>
      <c r="P179" s="24"/>
      <c r="T179" s="1"/>
      <c r="AH179" s="1"/>
      <c r="AI179" s="1"/>
      <c r="AJ179" s="1"/>
      <c r="AK179" s="1"/>
      <c r="AL179" s="24"/>
    </row>
    <row r="180" spans="12:38" ht="14.25" x14ac:dyDescent="0.2">
      <c r="L180" s="24"/>
      <c r="M180" s="24"/>
      <c r="N180" s="24"/>
      <c r="O180" s="24"/>
      <c r="P180" s="24"/>
      <c r="T180" s="1"/>
      <c r="AH180" s="1"/>
      <c r="AI180" s="1"/>
      <c r="AJ180" s="1"/>
      <c r="AK180" s="1"/>
      <c r="AL180" s="24"/>
    </row>
    <row r="181" spans="12:38" ht="14.25" x14ac:dyDescent="0.2">
      <c r="L181" s="24"/>
      <c r="M181" s="24"/>
      <c r="N181" s="24"/>
      <c r="O181" s="24"/>
      <c r="P181" s="24"/>
      <c r="AH181" s="24"/>
      <c r="AI181" s="24"/>
      <c r="AJ181" s="24"/>
      <c r="AK181" s="24"/>
      <c r="AL181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2022-05-15T06:35:48Z</dcterms:modified>
</cp:coreProperties>
</file>